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立仁愛之家收容概況表(一)" state="visible" r:id="rId1"/>
  </sheets>
</workbook>
</file>

<file path=xl/sharedStrings.xml><?xml version="1.0" encoding="utf-8"?>
<sst xmlns="http://schemas.openxmlformats.org/spreadsheetml/2006/main" count="50">
  <si>
    <t>公開類</t>
  </si>
  <si>
    <t>月  報</t>
  </si>
  <si>
    <t>臺中市立仁愛之家收容概況表(一)</t>
  </si>
  <si>
    <t>中華民國115年1月</t>
  </si>
  <si>
    <t>一、機構安置服務人數概況</t>
  </si>
  <si>
    <t>機構別</t>
  </si>
  <si>
    <t>項目</t>
  </si>
  <si>
    <t>總計</t>
  </si>
  <si>
    <t>男</t>
  </si>
  <si>
    <t>女</t>
  </si>
  <si>
    <t>二、機構工作人員概況</t>
  </si>
  <si>
    <t>工作人員數</t>
  </si>
  <si>
    <t>填表</t>
  </si>
  <si>
    <t>資料來源：本家輔導組依據臺中市政府社會局或本家辦理之老人安養、養護各項業務資料編製。</t>
  </si>
  <si>
    <t>填表說明:本表編製1份，並依統計法規定永久保存，資料透過網際網路上傳至「臺中市公務統計行政管理系統」。</t>
  </si>
  <si>
    <t>每月終了後10日內編送</t>
  </si>
  <si>
    <t>機構類型</t>
  </si>
  <si>
    <t>長期照護機構</t>
  </si>
  <si>
    <t>月底實際進住人數(含原住民身分)</t>
  </si>
  <si>
    <t>養護   機構</t>
  </si>
  <si>
    <t>V</t>
  </si>
  <si>
    <t>行政人員
(含主任)</t>
  </si>
  <si>
    <t>安養
機構</t>
  </si>
  <si>
    <t>公費</t>
  </si>
  <si>
    <t>可供進住人數(核定立案床位數)</t>
  </si>
  <si>
    <t>護理人員</t>
  </si>
  <si>
    <t>自費</t>
  </si>
  <si>
    <t>審核</t>
  </si>
  <si>
    <t>養護</t>
  </si>
  <si>
    <t>社會工作人員</t>
  </si>
  <si>
    <t>照顧服務員</t>
  </si>
  <si>
    <t>安養</t>
  </si>
  <si>
    <t>-</t>
  </si>
  <si>
    <t>業務主管人員</t>
  </si>
  <si>
    <t>主辦統計人員</t>
  </si>
  <si>
    <t>服務相關之專業人員</t>
  </si>
  <si>
    <t>其他</t>
  </si>
  <si>
    <t>編製機關</t>
  </si>
  <si>
    <t>表    號</t>
  </si>
  <si>
    <t>其他人員</t>
  </si>
  <si>
    <t>具原住民身分                         (實際進住人數)</t>
  </si>
  <si>
    <t>本國籍
(人)</t>
  </si>
  <si>
    <t>機關首長</t>
  </si>
  <si>
    <t>日間照顧</t>
  </si>
  <si>
    <t>中華民國 115年2月2日編製</t>
  </si>
  <si>
    <t>臺中市立仁愛之家</t>
  </si>
  <si>
    <t>10730-04-01-3</t>
  </si>
  <si>
    <t>非老非殘</t>
  </si>
  <si>
    <t>外國籍
(人)</t>
  </si>
  <si>
    <t>單位：人</t>
  </si>
</sst>
</file>

<file path=xl/styles.xml><?xml version="1.0" encoding="utf-8"?>
<styleSheet xmlns="http://schemas.openxmlformats.org/spreadsheetml/2006/main">
  <numFmts count="2">
    <numFmt formatCode="_-* #,##0_-;\-* #,##0_-;_-* &quot;-&quot;??_-;_-@_-" numFmtId="197"/>
    <numFmt formatCode="##,###,##0;\-##,###,##0;&quot;－&quot;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4"/>
      <color rgb="FF000000"/>
      <name val="標楷體"/>
    </font>
    <font>
      <b val="true"/>
      <i val="false"/>
      <u val="none"/>
      <sz val="12"/>
      <color rgb="FFFF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99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49" fontId="3" borderId="0" xfId="0" applyNumberFormat="true" applyFont="true">
      <alignment horizontal="center" vertical="center"/>
    </xf>
    <xf numFmtId="0" fontId="4" borderId="3" xfId="0" applyFont="true" applyBorder="true"/>
    <xf numFmtId="0" fontId="5" borderId="4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6" borderId="5" xfId="0" applyFont="true" applyBorder="true">
      <alignment horizontal="left" vertical="center"/>
    </xf>
    <xf numFmtId="0" fontId="7" borderId="4" xfId="0" applyFont="true" applyBorder="true">
      <alignment horizontal="center" vertical="center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0" fontId="8" borderId="2" xfId="0" applyFont="true" applyBorder="true"/>
    <xf numFmtId="0" fontId="1" borderId="0" xfId="0" applyFont="true"/>
    <xf numFmtId="0" fontId="8" borderId="0" xfId="0" applyFont="true"/>
    <xf numFmtId="0" fontId="1" borderId="0" xfId="0" applyFont="true">
      <alignment horizontal="left" vertical="top" wrapText="true"/>
    </xf>
    <xf numFmtId="0" fontId="3" borderId="6" xfId="0" applyFont="true" applyBorder="true"/>
    <xf numFmtId="0" fontId="1" borderId="7" xfId="0" applyFont="true" applyBorder="true"/>
    <xf numFmtId="0" fontId="2" borderId="3" xfId="0" applyFont="true" applyBorder="true">
      <alignment vertical="center"/>
    </xf>
    <xf numFmtId="0" fontId="5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5" borderId="5" xfId="0" applyFont="true" applyBorder="true">
      <alignment horizontal="left" vertical="center"/>
    </xf>
    <xf numFmtId="0" fontId="1" fillId="2" borderId="1" xfId="0" applyFont="true" applyFill="true" applyBorder="true">
      <alignment horizontal="center" vertical="center" wrapText="true"/>
    </xf>
    <xf numFmtId="197" fontId="9" fillId="3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8" borderId="3" xfId="0" applyFont="true" applyBorder="true"/>
    <xf numFmtId="198" fontId="1" fillId="3" borderId="1" xfId="0" applyNumberFormat="true" applyFont="true" applyFill="true" applyBorder="true">
      <alignment horizontal="center" vertical="center"/>
    </xf>
    <xf numFmtId="0" fontId="3" borderId="0" xfId="0" applyFont="true"/>
    <xf numFmtId="0" fontId="1" borderId="3" xfId="0" applyFont="true" applyBorder="true"/>
    <xf numFmtId="1" fontId="1" borderId="1" xfId="0" applyNumberFormat="true" applyFont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197" fontId="5" fillId="3" borderId="1" xfId="0" applyNumberFormat="true" applyFont="true" applyFill="true" applyBorder="true">
      <alignment horizontal="center" vertical="center"/>
    </xf>
    <xf numFmtId="0" fontId="7" borderId="0" xfId="0" applyFont="true"/>
    <xf numFmtId="197" fontId="1" fillId="3" borderId="1" xfId="0" applyNumberFormat="true" applyFont="true" applyFill="true" applyBorder="true">
      <alignment horizontal="center" vertical="center"/>
    </xf>
    <xf numFmtId="197" fontId="1" borderId="1" xfId="0" applyNumberFormat="true" applyFont="true" applyBorder="true">
      <alignment vertical="center"/>
    </xf>
    <xf numFmtId="0" fontId="3" borderId="8" xfId="0" applyFont="true" applyBorder="true"/>
    <xf numFmtId="0" fontId="1" borderId="9" xfId="0" applyFont="true" applyBorder="true">
      <alignment horizontal="right"/>
    </xf>
    <xf numFmtId="197" fontId="1" borderId="1" xfId="0" applyNumberFormat="true" applyFont="true" applyBorder="true">
      <alignment horizontal="center" vertical="center"/>
    </xf>
    <xf numFmtId="198" fontId="6" fillId="3" borderId="1" xfId="0" applyNumberFormat="true" applyFont="true" applyFill="true" applyBorder="true">
      <alignment horizontal="center" vertical="center" wrapText="true"/>
    </xf>
    <xf numFmtId="1" fontId="6" borderId="1" xfId="0" applyNumberFormat="true" applyFont="true" applyBorder="true">
      <alignment horizontal="center" vertical="center" wrapText="true"/>
    </xf>
    <xf numFmtId="0" fontId="1" borderId="0" xfId="0" applyFont="true">
      <alignment vertical="top" wrapText="true"/>
    </xf>
    <xf numFmtId="0" fontId="1" borderId="0" xfId="0" applyFont="true">
      <alignment horizontal="center" vertical="top" wrapText="true"/>
    </xf>
    <xf numFmtId="0" fontId="3" borderId="1" xfId="0" applyFont="true" applyBorder="true">
      <alignment horizontal="left"/>
    </xf>
    <xf numFmtId="0" fontId="1" borderId="1" xfId="0" applyFont="true" applyBorder="true">
      <alignment horizontal="left"/>
    </xf>
    <xf numFmtId="197" fontId="1" fillId="3" borderId="1" xfId="0" applyNumberFormat="true" applyFont="true" applyFill="true" applyBorder="true">
      <alignment vertical="center"/>
    </xf>
    <xf numFmtId="0" fontId="6" borderId="1" xfId="0" applyFont="true" applyBorder="true">
      <alignment horizontal="center" vertical="center" wrapText="true"/>
    </xf>
    <xf numFmtId="0" fontId="3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7" fontId="1" fillId="3" borderId="10" xfId="0" applyNumberFormat="true" applyFont="true" applyFill="true" applyBorder="true">
      <alignment horizontal="center" vertical="center"/>
    </xf>
    <xf numFmtId="0" fontId="1" borderId="6" xfId="0" applyFont="true" applyBorder="true"/>
    <xf numFmtId="0" fontId="3" borderId="0" xfId="0" applyFont="true">
      <alignment vertical="center"/>
    </xf>
    <xf numFmtId="0" fontId="2" borderId="0" xfId="0" applyFont="true">
      <alignment vertical="center"/>
    </xf>
    <xf numFmtId="0" fontId="5" borderId="0" xfId="0" applyFont="true">
      <alignment horizontal="left" vertical="center"/>
    </xf>
    <xf numFmtId="0" fontId="10" borderId="6" xfId="0" applyFont="true" applyBorder="true">
      <alignment vertical="center"/>
    </xf>
    <xf numFmtId="0" fontId="1" borderId="0" xfId="0" applyFont="true">
      <alignment horizontal="center" vertical="center"/>
    </xf>
    <xf numFmtId="0" fontId="1" borderId="6" xfId="0" applyFont="true" applyBorder="true">
      <alignment vertical="center"/>
    </xf>
    <xf numFmtId="0" fontId="1" borderId="0" xfId="0" applyFont="true">
      <alignment horizontal="left" vertical="center" wrapText="true"/>
    </xf>
    <xf numFmtId="197" fontId="1" borderId="0" xfId="0" applyNumberFormat="true" applyFont="true">
      <alignment vertical="center"/>
    </xf>
    <xf numFmtId="0" fontId="10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18" sqref="P18:P18"/>
    </sheetView>
  </sheetViews>
  <sheetFormatPr customHeight="false" defaultColWidth="9.28125" defaultRowHeight="15"/>
  <cols>
    <col min="1" max="1" bestFit="false" customWidth="true" width="14.3515625" hidden="false" outlineLevel="0"/>
    <col min="2" max="2" bestFit="false" customWidth="true" width="28.2109375" hidden="false" outlineLevel="0"/>
    <col min="3" max="3" bestFit="false" customWidth="true" width="9.921875" hidden="false" outlineLevel="0"/>
    <col min="4" max="4" bestFit="false" customWidth="true" width="8.2109375" hidden="false" outlineLevel="0"/>
    <col min="5" max="7" bestFit="false" customWidth="true" width="7.921875" hidden="false" outlineLevel="0"/>
    <col min="8" max="8" bestFit="false" customWidth="true" width="13.3515625" hidden="false" outlineLevel="0"/>
    <col min="9" max="9" bestFit="false" customWidth="true" width="11.2109375" hidden="false" outlineLevel="0"/>
    <col min="10" max="10" bestFit="false" customWidth="true" width="15.2109375" hidden="false" outlineLevel="0"/>
    <col min="11" max="11" bestFit="false" customWidth="true" width="11.3515625" hidden="false" outlineLevel="0"/>
    <col min="12" max="12" bestFit="false" customWidth="true" width="10.4921875" hidden="false" outlineLevel="0"/>
    <col min="13" max="13" bestFit="false" customWidth="true" width="13.4921875" hidden="false" outlineLevel="0"/>
    <col min="14" max="14" bestFit="false" customWidth="true" width="8.2109375" hidden="false" outlineLevel="0"/>
    <col min="15" max="15" bestFit="false" customWidth="true" width="9.2109375" hidden="false" outlineLevel="0"/>
    <col min="16" max="16" bestFit="false" customWidth="true" width="8.3515625" hidden="false" outlineLevel="0"/>
    <col min="17" max="17" bestFit="false" customWidth="true" width="10.78125" hidden="false" outlineLevel="0"/>
    <col min="18" max="18" bestFit="false" customWidth="true" width="9.921875" hidden="false" outlineLevel="0"/>
    <col min="19" max="19" bestFit="false" customWidth="true" width="10.4921875" hidden="false" outlineLevel="0"/>
    <col min="20" max="20" bestFit="false" customWidth="true" width="11.4921875" hidden="false" outlineLevel="0"/>
    <col min="21" max="50" bestFit="false" customWidth="true" width="3.78125" hidden="false" outlineLevel="0"/>
  </cols>
  <sheetData>
    <row r="1" ht="15.15" customHeight="true">
      <c r="A1" s="1" t="s">
        <v>0</v>
      </c>
      <c r="B1" s="15"/>
      <c r="C1" s="27"/>
      <c r="D1" s="27"/>
      <c r="E1" s="32"/>
      <c r="F1" s="27"/>
      <c r="G1" s="27"/>
      <c r="H1" s="27"/>
      <c r="I1" s="27"/>
      <c r="J1" s="27"/>
      <c r="K1" s="27"/>
      <c r="L1" s="35"/>
      <c r="M1" s="20" t="s">
        <v>37</v>
      </c>
      <c r="N1" s="20"/>
      <c r="O1" s="20"/>
      <c r="P1" s="42" t="s">
        <v>45</v>
      </c>
      <c r="Q1" s="42"/>
      <c r="R1" s="42"/>
      <c r="S1" s="49"/>
      <c r="T1" s="12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0.4" customHeight="true">
      <c r="A2" s="1" t="s">
        <v>1</v>
      </c>
      <c r="B2" s="16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36"/>
      <c r="M2" s="20" t="s">
        <v>38</v>
      </c>
      <c r="N2" s="20"/>
      <c r="O2" s="20"/>
      <c r="P2" s="43" t="s">
        <v>46</v>
      </c>
      <c r="Q2" s="43"/>
      <c r="R2" s="43"/>
      <c r="S2" s="16"/>
      <c r="T2" s="28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8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7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6" t="s">
        <v>49</v>
      </c>
      <c r="S4" s="50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6.25" customHeight="true">
      <c r="A5" s="4" t="s">
        <v>4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51"/>
      <c r="T5" s="51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25" customHeight="true">
      <c r="A6" s="5" t="s">
        <v>5</v>
      </c>
      <c r="B6" s="18" t="s">
        <v>16</v>
      </c>
      <c r="C6" s="18"/>
      <c r="D6" s="18"/>
      <c r="E6" s="18" t="s">
        <v>24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5"/>
      <c r="T6" s="27"/>
      <c r="U6" s="12"/>
      <c r="V6" s="12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2" customHeight="true">
      <c r="A7" s="5"/>
      <c r="B7" s="19" t="s">
        <v>17</v>
      </c>
      <c r="C7" s="19" t="s">
        <v>19</v>
      </c>
      <c r="D7" s="19" t="s">
        <v>22</v>
      </c>
      <c r="E7" s="19" t="s">
        <v>7</v>
      </c>
      <c r="F7" s="19"/>
      <c r="G7" s="19"/>
      <c r="H7" s="20" t="s">
        <v>28</v>
      </c>
      <c r="I7" s="20"/>
      <c r="J7" s="20" t="s">
        <v>31</v>
      </c>
      <c r="K7" s="20"/>
      <c r="L7" s="19" t="s">
        <v>36</v>
      </c>
      <c r="M7" s="19"/>
      <c r="N7" s="18" t="s">
        <v>7</v>
      </c>
      <c r="O7" s="20" t="s">
        <v>43</v>
      </c>
      <c r="P7" s="20"/>
      <c r="Q7" s="20" t="s">
        <v>47</v>
      </c>
      <c r="R7" s="20"/>
      <c r="S7" s="15"/>
      <c r="T7" s="27"/>
      <c r="U7" s="12"/>
      <c r="V7" s="12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.65" customHeight="true">
      <c r="A8" s="5"/>
      <c r="B8" s="19"/>
      <c r="C8" s="19"/>
      <c r="D8" s="19"/>
      <c r="E8" s="19"/>
      <c r="F8" s="19"/>
      <c r="G8" s="19"/>
      <c r="H8" s="20"/>
      <c r="I8" s="20"/>
      <c r="J8" s="20"/>
      <c r="K8" s="20"/>
      <c r="L8" s="19"/>
      <c r="M8" s="19"/>
      <c r="N8" s="18"/>
      <c r="O8" s="20"/>
      <c r="P8" s="20"/>
      <c r="Q8" s="20"/>
      <c r="R8" s="20"/>
      <c r="S8" s="15"/>
      <c r="T8" s="27"/>
      <c r="U8" s="12"/>
      <c r="V8" s="12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.65" customHeight="true">
      <c r="A9" s="5"/>
      <c r="B9" s="19"/>
      <c r="C9" s="19"/>
      <c r="D9" s="19"/>
      <c r="E9" s="19" t="s">
        <v>7</v>
      </c>
      <c r="F9" s="20" t="s">
        <v>23</v>
      </c>
      <c r="G9" s="20" t="s">
        <v>26</v>
      </c>
      <c r="H9" s="20" t="s">
        <v>23</v>
      </c>
      <c r="I9" s="20" t="s">
        <v>26</v>
      </c>
      <c r="J9" s="20" t="s">
        <v>23</v>
      </c>
      <c r="K9" s="20" t="s">
        <v>26</v>
      </c>
      <c r="L9" s="20" t="s">
        <v>23</v>
      </c>
      <c r="M9" s="20" t="s">
        <v>26</v>
      </c>
      <c r="N9" s="18"/>
      <c r="O9" s="20"/>
      <c r="P9" s="20"/>
      <c r="Q9" s="20"/>
      <c r="R9" s="20"/>
      <c r="S9" s="15"/>
      <c r="T9" s="27"/>
      <c r="U9" s="12"/>
      <c r="V9" s="12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8.25" customHeight="true">
      <c r="A10" s="6"/>
      <c r="B10" s="20"/>
      <c r="C10" s="20" t="s">
        <v>20</v>
      </c>
      <c r="D10" s="20" t="s">
        <v>20</v>
      </c>
      <c r="E10" s="33" t="n">
        <f>SUM(F10:G10)</f>
        <v>170</v>
      </c>
      <c r="F10" s="33" t="n">
        <f>SUM(H10, J10, L10)</f>
        <v>148</v>
      </c>
      <c r="G10" s="33" t="n">
        <f>SUM(I10, K10, M10)</f>
        <v>22</v>
      </c>
      <c r="H10" s="34" t="n">
        <v>111</v>
      </c>
      <c r="I10" s="29" t="n">
        <v>22</v>
      </c>
      <c r="J10" s="29" t="n">
        <v>37</v>
      </c>
      <c r="K10" s="20" t="s">
        <v>32</v>
      </c>
      <c r="L10" s="37" t="s">
        <v>32</v>
      </c>
      <c r="M10" s="37" t="s">
        <v>32</v>
      </c>
      <c r="N10" s="33" t="n">
        <f>SUM(O10:R10)</f>
        <v>30</v>
      </c>
      <c r="O10" s="29" t="n">
        <v>30</v>
      </c>
      <c r="P10" s="29"/>
      <c r="Q10" s="37" t="s">
        <v>32</v>
      </c>
      <c r="R10" s="37"/>
      <c r="S10" s="15"/>
      <c r="T10" s="27"/>
      <c r="U10" s="60"/>
      <c r="V10" s="60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3.65" customHeight="true">
      <c r="A11" s="7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52"/>
      <c r="T11" s="57"/>
      <c r="U11" s="12"/>
      <c r="V11" s="12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6.65" customHeight="true">
      <c r="A12" s="8" t="s">
        <v>6</v>
      </c>
      <c r="B12" s="18" t="s">
        <v>18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53"/>
      <c r="T12" s="58"/>
      <c r="U12" s="12"/>
      <c r="V12" s="12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2" customHeight="true">
      <c r="A13" s="8"/>
      <c r="B13" s="19" t="s">
        <v>7</v>
      </c>
      <c r="C13" s="19"/>
      <c r="D13" s="19"/>
      <c r="E13" s="19"/>
      <c r="F13" s="19"/>
      <c r="G13" s="19"/>
      <c r="H13" s="20" t="s">
        <v>28</v>
      </c>
      <c r="I13" s="20"/>
      <c r="J13" s="20" t="s">
        <v>31</v>
      </c>
      <c r="K13" s="20"/>
      <c r="L13" s="19" t="s">
        <v>36</v>
      </c>
      <c r="M13" s="19"/>
      <c r="N13" s="19" t="s">
        <v>40</v>
      </c>
      <c r="O13" s="19"/>
      <c r="P13" s="20" t="s">
        <v>7</v>
      </c>
      <c r="Q13" s="20" t="s">
        <v>43</v>
      </c>
      <c r="R13" s="47" t="s">
        <v>47</v>
      </c>
      <c r="S13" s="12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5.65" customHeight="true">
      <c r="A14" s="8"/>
      <c r="B14" s="19"/>
      <c r="C14" s="19"/>
      <c r="D14" s="19"/>
      <c r="E14" s="19"/>
      <c r="F14" s="19"/>
      <c r="G14" s="19"/>
      <c r="H14" s="20"/>
      <c r="I14" s="20"/>
      <c r="J14" s="20"/>
      <c r="K14" s="20"/>
      <c r="L14" s="19"/>
      <c r="M14" s="19"/>
      <c r="N14" s="19"/>
      <c r="O14" s="19"/>
      <c r="P14" s="20"/>
      <c r="Q14" s="20"/>
      <c r="R14" s="47"/>
      <c r="S14" s="12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9.25" customHeight="true">
      <c r="A15" s="8"/>
      <c r="B15" s="22" t="s">
        <v>7</v>
      </c>
      <c r="C15" s="22"/>
      <c r="D15" s="30" t="s">
        <v>23</v>
      </c>
      <c r="E15" s="30"/>
      <c r="F15" s="30" t="s">
        <v>26</v>
      </c>
      <c r="G15" s="30"/>
      <c r="H15" s="20" t="s">
        <v>23</v>
      </c>
      <c r="I15" s="20" t="s">
        <v>26</v>
      </c>
      <c r="J15" s="20" t="s">
        <v>23</v>
      </c>
      <c r="K15" s="20" t="s">
        <v>26</v>
      </c>
      <c r="L15" s="20" t="s">
        <v>23</v>
      </c>
      <c r="M15" s="20" t="s">
        <v>26</v>
      </c>
      <c r="N15" s="20" t="s">
        <v>23</v>
      </c>
      <c r="O15" s="20" t="s">
        <v>26</v>
      </c>
      <c r="P15" s="20"/>
      <c r="Q15" s="20"/>
      <c r="R15" s="47"/>
      <c r="S15" s="12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8.25" customHeight="true">
      <c r="A16" s="6" t="s">
        <v>7</v>
      </c>
      <c r="B16" s="23" t="n">
        <f>SUM(D16:G16)</f>
        <v>123</v>
      </c>
      <c r="C16" s="23"/>
      <c r="D16" s="31" t="n">
        <f>D17+D18</f>
        <v>109</v>
      </c>
      <c r="E16" s="31"/>
      <c r="F16" s="31" t="n">
        <f>SUM(F17:G18)</f>
        <v>14</v>
      </c>
      <c r="G16" s="31"/>
      <c r="H16" s="33" t="n">
        <f>SUM(H17:H18)</f>
        <v>87</v>
      </c>
      <c r="I16" s="33" t="n">
        <f>SUM(I17:I18)</f>
        <v>14</v>
      </c>
      <c r="J16" s="33" t="n">
        <f>SUM(J17:J18)</f>
        <v>22</v>
      </c>
      <c r="K16" s="33" t="n">
        <f>SUM(K17:K18)</f>
        <v>0</v>
      </c>
      <c r="L16" s="33" t="n">
        <f>SUM(L17:L18)</f>
        <v>0</v>
      </c>
      <c r="M16" s="33" t="n">
        <f>SUM(M17:M18)</f>
        <v>0</v>
      </c>
      <c r="N16" s="33" t="n">
        <f>SUM(N17:N18)</f>
        <v>2</v>
      </c>
      <c r="O16" s="33" t="n">
        <f>SUM(O17:O18)</f>
        <v>0</v>
      </c>
      <c r="P16" s="33" t="n">
        <f>SUM(P17:P18)</f>
        <v>23</v>
      </c>
      <c r="Q16" s="44" t="n">
        <f>SUM(Q17:Q18)</f>
        <v>23</v>
      </c>
      <c r="R16" s="48" t="n">
        <f>SUM(R17:R18)</f>
        <v>0</v>
      </c>
      <c r="S16" s="54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8.25" customHeight="true">
      <c r="A17" s="6" t="s">
        <v>8</v>
      </c>
      <c r="B17" s="23" t="n">
        <f>SUM(D17:G17)</f>
        <v>86</v>
      </c>
      <c r="C17" s="23"/>
      <c r="D17" s="31" t="n">
        <v>83</v>
      </c>
      <c r="E17" s="31"/>
      <c r="F17" s="31" t="n">
        <f>SUM(I17, K17, M17)</f>
        <v>3</v>
      </c>
      <c r="G17" s="31"/>
      <c r="H17" s="29" t="n">
        <v>61</v>
      </c>
      <c r="I17" s="29" t="n">
        <v>3</v>
      </c>
      <c r="J17" s="29" t="n">
        <v>22</v>
      </c>
      <c r="K17" s="20" t="s">
        <v>32</v>
      </c>
      <c r="L17" s="20" t="s">
        <v>32</v>
      </c>
      <c r="M17" s="20" t="s">
        <v>32</v>
      </c>
      <c r="N17" s="20" t="s">
        <v>32</v>
      </c>
      <c r="O17" s="20" t="s">
        <v>32</v>
      </c>
      <c r="P17" s="33" t="n">
        <v>7</v>
      </c>
      <c r="Q17" s="29" t="n">
        <v>7</v>
      </c>
      <c r="R17" s="47" t="s">
        <v>32</v>
      </c>
      <c r="S17" s="54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8.25" customHeight="true">
      <c r="A18" s="6" t="s">
        <v>9</v>
      </c>
      <c r="B18" s="23" t="n">
        <f>SUM(D18:G18)</f>
        <v>37</v>
      </c>
      <c r="C18" s="23"/>
      <c r="D18" s="31" t="n">
        <f>H18</f>
        <v>26</v>
      </c>
      <c r="E18" s="31"/>
      <c r="F18" s="31" t="n">
        <f>I18</f>
        <v>11</v>
      </c>
      <c r="G18" s="31"/>
      <c r="H18" s="29" t="n">
        <v>26</v>
      </c>
      <c r="I18" s="29" t="n">
        <v>11</v>
      </c>
      <c r="J18" s="20" t="s">
        <v>32</v>
      </c>
      <c r="K18" s="20" t="s">
        <v>32</v>
      </c>
      <c r="L18" s="20" t="s">
        <v>32</v>
      </c>
      <c r="M18" s="20" t="s">
        <v>32</v>
      </c>
      <c r="N18" s="29" t="n">
        <v>2</v>
      </c>
      <c r="O18" s="20" t="s">
        <v>32</v>
      </c>
      <c r="P18" s="33" t="n">
        <v>16</v>
      </c>
      <c r="Q18" s="29" t="n">
        <v>16</v>
      </c>
      <c r="R18" s="47" t="s">
        <v>32</v>
      </c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5.65" customHeight="true">
      <c r="A19" s="9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65" customHeight="true">
      <c r="A20" s="4" t="s">
        <v>10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3.4" customHeight="true">
      <c r="A21" s="5" t="s">
        <v>11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49"/>
      <c r="T21" s="12"/>
      <c r="U21" s="59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41.4" customHeight="true">
      <c r="A22" s="10" t="s">
        <v>6</v>
      </c>
      <c r="B22" s="19" t="s">
        <v>7</v>
      </c>
      <c r="C22" s="19" t="s">
        <v>21</v>
      </c>
      <c r="D22" s="19"/>
      <c r="E22" s="19" t="s">
        <v>25</v>
      </c>
      <c r="F22" s="19"/>
      <c r="G22" s="19"/>
      <c r="H22" s="19" t="s">
        <v>29</v>
      </c>
      <c r="I22" s="19" t="s">
        <v>30</v>
      </c>
      <c r="J22" s="19"/>
      <c r="K22" s="20" t="s">
        <v>35</v>
      </c>
      <c r="L22" s="20"/>
      <c r="M22" s="19" t="s">
        <v>39</v>
      </c>
      <c r="N22" s="19" t="s">
        <v>41</v>
      </c>
      <c r="O22" s="19"/>
      <c r="P22" s="19"/>
      <c r="Q22" s="19" t="s">
        <v>48</v>
      </c>
      <c r="R22" s="19"/>
      <c r="S22" s="49"/>
      <c r="T22" s="12"/>
      <c r="U22" s="54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8.25" customHeight="true">
      <c r="A23" s="6" t="s">
        <v>7</v>
      </c>
      <c r="B23" s="26" t="n">
        <f>SUM(B24:B25)</f>
        <v>77</v>
      </c>
      <c r="C23" s="26" t="n">
        <f>SUM(C24:D25)</f>
        <v>9</v>
      </c>
      <c r="D23" s="26"/>
      <c r="E23" s="26" t="n">
        <f>SUM(E24:G25)</f>
        <v>16</v>
      </c>
      <c r="F23" s="26"/>
      <c r="G23" s="26"/>
      <c r="H23" s="26" t="n">
        <f>SUM(H24:H25)</f>
        <v>7</v>
      </c>
      <c r="I23" s="26" t="n">
        <f>SUM(I24:J25)</f>
        <v>28</v>
      </c>
      <c r="J23" s="26"/>
      <c r="K23" s="26" t="n">
        <f>SUM(K24:L25)</f>
        <v>7</v>
      </c>
      <c r="L23" s="26"/>
      <c r="M23" s="26" t="n">
        <f>SUM(M24:M25)</f>
        <v>10</v>
      </c>
      <c r="N23" s="38" t="n">
        <f>SUM(N24:P25)</f>
        <v>77</v>
      </c>
      <c r="O23" s="38"/>
      <c r="P23" s="38"/>
      <c r="Q23" s="38" t="n">
        <f>SUM(Q24:R25)</f>
        <v>0</v>
      </c>
      <c r="R23" s="38"/>
      <c r="S23" s="49"/>
      <c r="T23" s="12"/>
      <c r="U23" s="54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8.25" customHeight="true">
      <c r="A24" s="6" t="s">
        <v>8</v>
      </c>
      <c r="B24" s="26" t="n">
        <f>SUM(C24:M24)</f>
        <v>14</v>
      </c>
      <c r="C24" s="29" t="n">
        <v>3</v>
      </c>
      <c r="D24" s="29"/>
      <c r="E24" s="29" t="n">
        <v>0</v>
      </c>
      <c r="F24" s="29"/>
      <c r="G24" s="29"/>
      <c r="H24" s="29" t="n">
        <v>1</v>
      </c>
      <c r="I24" s="29" t="n">
        <v>2</v>
      </c>
      <c r="J24" s="29"/>
      <c r="K24" s="29" t="n">
        <v>3</v>
      </c>
      <c r="L24" s="29"/>
      <c r="M24" s="29" t="n">
        <v>5</v>
      </c>
      <c r="N24" s="39" t="n">
        <f>SUM(C24:M24)</f>
        <v>14</v>
      </c>
      <c r="O24" s="39"/>
      <c r="P24" s="39"/>
      <c r="Q24" s="45" t="s">
        <v>32</v>
      </c>
      <c r="R24" s="45"/>
      <c r="S24" s="49"/>
      <c r="T24" s="12"/>
      <c r="U24" s="54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8.25" customHeight="true">
      <c r="A25" s="6" t="s">
        <v>9</v>
      </c>
      <c r="B25" s="26" t="n">
        <f>SUM(C25:M25)</f>
        <v>63</v>
      </c>
      <c r="C25" s="29" t="n">
        <v>6</v>
      </c>
      <c r="D25" s="29"/>
      <c r="E25" s="29" t="n">
        <v>16</v>
      </c>
      <c r="F25" s="29"/>
      <c r="G25" s="29"/>
      <c r="H25" s="29" t="n">
        <v>6</v>
      </c>
      <c r="I25" s="29" t="n">
        <v>26</v>
      </c>
      <c r="J25" s="29"/>
      <c r="K25" s="29" t="n">
        <v>4</v>
      </c>
      <c r="L25" s="29"/>
      <c r="M25" s="29" t="n">
        <v>5</v>
      </c>
      <c r="N25" s="39" t="n">
        <f>SUM(C25:M25)</f>
        <v>63</v>
      </c>
      <c r="O25" s="39"/>
      <c r="P25" s="39"/>
      <c r="Q25" s="45" t="s">
        <v>32</v>
      </c>
      <c r="R25" s="45"/>
      <c r="S25" s="55"/>
      <c r="T25" s="59"/>
      <c r="U25" s="54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56"/>
      <c r="T26" s="56"/>
      <c r="U26" s="12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5.9" customHeight="true">
      <c r="A27" s="12" t="s">
        <v>12</v>
      </c>
      <c r="B27" s="27"/>
      <c r="C27" s="27"/>
      <c r="D27" s="27"/>
      <c r="E27" s="27"/>
      <c r="F27" s="27"/>
      <c r="G27" s="12" t="s">
        <v>27</v>
      </c>
      <c r="H27" s="27"/>
      <c r="I27" s="27"/>
      <c r="J27" s="12" t="s">
        <v>33</v>
      </c>
      <c r="K27" s="27"/>
      <c r="L27" s="27"/>
      <c r="M27" s="27"/>
      <c r="N27" s="12" t="s">
        <v>42</v>
      </c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5.9" customHeight="true">
      <c r="A28" s="13"/>
      <c r="B28" s="13"/>
      <c r="C28" s="13"/>
      <c r="D28" s="13"/>
      <c r="E28" s="13"/>
      <c r="F28" s="13"/>
      <c r="G28" s="13"/>
      <c r="H28" s="13"/>
      <c r="I28" s="13"/>
      <c r="J28" s="12" t="s">
        <v>34</v>
      </c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0.4" customHeight="true">
      <c r="A29" s="14" t="s">
        <v>13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40"/>
      <c r="O29" s="41" t="s">
        <v>44</v>
      </c>
      <c r="P29" s="41"/>
      <c r="Q29" s="41"/>
      <c r="R29" s="41"/>
      <c r="S29" s="40"/>
      <c r="T29" s="40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65" customHeight="true">
      <c r="A30" s="14" t="s">
        <v>14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M1:O1"/>
    <mergeCell ref="M2:O2"/>
    <mergeCell ref="A4:Q4"/>
    <mergeCell ref="B12:R12"/>
    <mergeCell ref="Q10:R10"/>
    <mergeCell ref="P2:R2"/>
    <mergeCell ref="P1:R1"/>
    <mergeCell ref="N7:N9"/>
    <mergeCell ref="O7:P9"/>
    <mergeCell ref="H7:I8"/>
    <mergeCell ref="A3:T3"/>
    <mergeCell ref="C7:C9"/>
    <mergeCell ref="L7:M8"/>
    <mergeCell ref="O10:P10"/>
    <mergeCell ref="A6:A9"/>
    <mergeCell ref="A30:T30"/>
    <mergeCell ref="D16:E16"/>
    <mergeCell ref="D17:E17"/>
    <mergeCell ref="B18:C18"/>
    <mergeCell ref="B16:C16"/>
    <mergeCell ref="C24:D24"/>
    <mergeCell ref="E25:G25"/>
    <mergeCell ref="C25:D25"/>
    <mergeCell ref="C23:D23"/>
    <mergeCell ref="F16:G16"/>
    <mergeCell ref="F17:G17"/>
    <mergeCell ref="I25:J25"/>
    <mergeCell ref="K23:L23"/>
    <mergeCell ref="A29:M29"/>
    <mergeCell ref="A21:R21"/>
    <mergeCell ref="O29:R29"/>
    <mergeCell ref="A12:A15"/>
    <mergeCell ref="E22:G22"/>
    <mergeCell ref="C22:D22"/>
    <mergeCell ref="K24:L24"/>
    <mergeCell ref="Q24:R24"/>
    <mergeCell ref="K22:L22"/>
    <mergeCell ref="F15:G15"/>
    <mergeCell ref="R13:R15"/>
    <mergeCell ref="L13:M14"/>
    <mergeCell ref="N13:O14"/>
    <mergeCell ref="N24:P24"/>
    <mergeCell ref="Q25:R25"/>
    <mergeCell ref="I24:J24"/>
    <mergeCell ref="E24:G24"/>
    <mergeCell ref="J13:K14"/>
    <mergeCell ref="Q13:Q15"/>
    <mergeCell ref="P13:P15"/>
    <mergeCell ref="D18:E18"/>
    <mergeCell ref="B13:G14"/>
    <mergeCell ref="B15:C15"/>
    <mergeCell ref="N25:P25"/>
    <mergeCell ref="Q22:R22"/>
    <mergeCell ref="D15:E15"/>
    <mergeCell ref="H13:I14"/>
    <mergeCell ref="E23:G23"/>
    <mergeCell ref="K25:L25"/>
    <mergeCell ref="B6:D6"/>
    <mergeCell ref="Q23:R23"/>
    <mergeCell ref="N22:P22"/>
    <mergeCell ref="N23:P23"/>
    <mergeCell ref="F18:G18"/>
    <mergeCell ref="I23:J23"/>
    <mergeCell ref="I22:J22"/>
    <mergeCell ref="B17:C17"/>
    <mergeCell ref="E6:R6"/>
    <mergeCell ref="E7:G8"/>
    <mergeCell ref="B7:B9"/>
    <mergeCell ref="D7:D9"/>
    <mergeCell ref="Q7:R9"/>
    <mergeCell ref="J7:K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