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3年公園公廁數量" state="visible" r:id="rId1"/>
  </sheets>
</workbook>
</file>

<file path=xl/sharedStrings.xml><?xml version="1.0" encoding="utf-8"?>
<sst xmlns="http://schemas.openxmlformats.org/spreadsheetml/2006/main" count="60">
  <si>
    <t>公開類</t>
  </si>
  <si>
    <t>年  報</t>
  </si>
  <si>
    <t>臺中市公園公廁數量</t>
  </si>
  <si>
    <t>項目</t>
  </si>
  <si>
    <t>總計</t>
  </si>
  <si>
    <t>東區</t>
  </si>
  <si>
    <t>南區</t>
  </si>
  <si>
    <t>西區</t>
  </si>
  <si>
    <t>北區</t>
  </si>
  <si>
    <t>西屯區</t>
  </si>
  <si>
    <t>南屯區</t>
  </si>
  <si>
    <t>北屯區</t>
  </si>
  <si>
    <t>豐原區</t>
  </si>
  <si>
    <t>東勢區</t>
  </si>
  <si>
    <t>清水區</t>
  </si>
  <si>
    <t>沙鹿區</t>
  </si>
  <si>
    <t>后里區</t>
  </si>
  <si>
    <t>神岡區</t>
  </si>
  <si>
    <t>潭子區</t>
  </si>
  <si>
    <t>大雅區</t>
  </si>
  <si>
    <t>新社區</t>
  </si>
  <si>
    <t>石岡區</t>
  </si>
  <si>
    <t>外埔區</t>
  </si>
  <si>
    <t>大安區</t>
  </si>
  <si>
    <t>烏日區</t>
  </si>
  <si>
    <t>大肚區</t>
  </si>
  <si>
    <t>龍井區</t>
  </si>
  <si>
    <t>霧峰區</t>
  </si>
  <si>
    <t>太平區</t>
  </si>
  <si>
    <t>大里區</t>
  </si>
  <si>
    <t>和平區</t>
  </si>
  <si>
    <t>填表</t>
  </si>
  <si>
    <t>資料來源：由本處公園景觀維護科依據公園公廁數量統計資料冊彙編。</t>
  </si>
  <si>
    <t>填表說明︰本表編製1份，並依統計法規定永久保存，資料透過網際網路上傳至「臺中市公務統計行政管理系統」。</t>
  </si>
  <si>
    <t>次年2月底前編報</t>
  </si>
  <si>
    <t>處數(處)</t>
  </si>
  <si>
    <t>座數(座)</t>
  </si>
  <si>
    <t>合計</t>
  </si>
  <si>
    <t>男廁</t>
  </si>
  <si>
    <t>審核</t>
  </si>
  <si>
    <t>女廁</t>
  </si>
  <si>
    <t>中華民國 114年底</t>
  </si>
  <si>
    <t>無障礙廁</t>
  </si>
  <si>
    <t>親子廁</t>
  </si>
  <si>
    <t>性別友善廁</t>
  </si>
  <si>
    <t>混合廁</t>
  </si>
  <si>
    <t>業務主管人員</t>
  </si>
  <si>
    <t>主辦統計人員</t>
  </si>
  <si>
    <t>廁間數(間)</t>
  </si>
  <si>
    <t>機關首長</t>
  </si>
  <si>
    <t>編製機關</t>
  </si>
  <si>
    <t>表    號</t>
  </si>
  <si>
    <t>單位：處、座、間、％、個</t>
  </si>
  <si>
    <t>廁間比率(%)</t>
  </si>
  <si>
    <t>中華民國115年2月27日編製</t>
  </si>
  <si>
    <t>臺中市養護工程處</t>
  </si>
  <si>
    <t>20535-07-03-2</t>
  </si>
  <si>
    <t>不分男女廁</t>
  </si>
  <si>
    <t>緊急救助鈴</t>
  </si>
  <si>
    <t>個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</si>
</sst>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Arial Narrow"/>
    </font>
    <font>
      <b val="true"/>
      <i val="false"/>
      <u val="none"/>
      <sz val="20"/>
      <color rgb="FF000000"/>
      <name val="細明體"/>
    </font>
    <font>
      <b val="false"/>
      <i val="false"/>
      <u val="none"/>
      <sz val="18"/>
      <color rgb="FF000000"/>
      <name val="Arial Narrow"/>
    </font>
    <font>
      <b val="false"/>
      <i val="false"/>
      <u val="none"/>
      <sz val="10"/>
      <color rgb="FF000000"/>
      <name val="Arial Narrow"/>
    </font>
    <font>
      <b val="true"/>
      <i val="false"/>
      <u val="none"/>
      <sz val="20"/>
      <color rgb="FF000000"/>
      <name val="Arial Narrow"/>
    </font>
    <font>
      <b val="false"/>
      <i val="false"/>
      <u val="none"/>
      <sz val="9"/>
      <color rgb="FF000000"/>
      <name val="Arial Narrow"/>
    </font>
    <font>
      <b val="false"/>
      <i val="false"/>
      <u val="none"/>
      <sz val="9"/>
      <color rgb="FF000000"/>
      <name val="標楷體"/>
    </font>
    <font>
      <b val="true"/>
      <i val="false"/>
      <u val="none"/>
      <sz val="14"/>
      <color rgb="FF000000"/>
      <name val="Arial Narrow"/>
    </font>
    <font>
      <b val="false"/>
      <i val="false"/>
      <u val="none"/>
      <sz val="10"/>
      <color rgb="FF000000"/>
      <name val="微軟正黑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3" borderId="4" xfId="0" applyFont="true" applyBorder="true">
      <alignment horizontal="center" vertical="center" wrapText="true"/>
    </xf>
    <xf numFmtId="0" fontId="3" borderId="5" xfId="0" applyFont="true" applyBorder="true">
      <alignment horizontal="center" vertical="center"/>
    </xf>
    <xf numFmtId="0" fontId="3" borderId="6" xfId="0" applyFont="true" applyBorder="true">
      <alignment horizontal="center" vertical="center"/>
    </xf>
    <xf numFmtId="0" fontId="3" borderId="7" xfId="0" applyFont="true" applyBorder="true">
      <alignment horizontal="center" vertical="center"/>
    </xf>
    <xf numFmtId="0" fontId="3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197" fontId="5" borderId="8" xfId="0" applyNumberFormat="true" applyFont="true" applyBorder="true">
      <alignment horizontal="center" vertical="center"/>
    </xf>
    <xf numFmtId="197" fontId="1" borderId="9" xfId="0" applyNumberFormat="true" applyFont="true" applyBorder="true">
      <alignment horizontal="left" vertical="center"/>
    </xf>
    <xf numFmtId="0" fontId="6" borderId="2" xfId="0" applyFont="true" applyBorder="true">
      <alignment horizontal="center" vertical="center"/>
    </xf>
    <xf numFmtId="197" fontId="1" borderId="3" xfId="0" applyNumberFormat="true" applyFont="true" applyBorder="true">
      <alignment vertical="center"/>
    </xf>
    <xf numFmtId="197" fontId="3" borderId="1" xfId="0" applyNumberFormat="true" applyFont="true" applyBorder="true">
      <alignment horizontal="center" vertical="center" wrapText="true"/>
    </xf>
    <xf numFmtId="197" fontId="3" borderId="10" xfId="0" applyNumberFormat="true" applyFont="true" applyBorder="true">
      <alignment horizontal="right" vertical="center"/>
    </xf>
    <xf numFmtId="197" fontId="3" borderId="8" xfId="0" applyNumberFormat="true" applyFont="true" applyBorder="true">
      <alignment horizontal="right" vertical="center"/>
    </xf>
    <xf numFmtId="197" fontId="3" borderId="9" xfId="0" applyNumberFormat="true" applyFont="true" applyBorder="true">
      <alignment horizontal="right" vertical="center"/>
    </xf>
    <xf numFmtId="197" fontId="3" borderId="2" xfId="0" applyNumberFormat="true" applyFont="true" applyBorder="true">
      <alignment vertical="center"/>
    </xf>
    <xf numFmtId="197" fontId="7" borderId="0" xfId="0" applyNumberFormat="true" applyFont="true">
      <alignment vertical="center"/>
    </xf>
    <xf numFmtId="0" fontId="7" borderId="0" xfId="0" applyFont="true">
      <alignment vertical="center"/>
    </xf>
    <xf numFmtId="197" fontId="4" borderId="0" xfId="0" applyNumberFormat="true" applyFont="true">
      <alignment vertical="center"/>
    </xf>
    <xf numFmtId="197" fontId="8" borderId="8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197" fontId="7" borderId="11" xfId="0" applyNumberFormat="true" applyFont="true" applyBorder="true">
      <alignment horizontal="center" vertical="center"/>
    </xf>
    <xf numFmtId="197" fontId="7" borderId="12" xfId="0" applyNumberFormat="true" applyFont="true" applyBorder="true">
      <alignment horizontal="center" vertical="center"/>
    </xf>
    <xf numFmtId="197" fontId="9" borderId="3" xfId="0" applyNumberFormat="true" applyFont="true" applyBorder="true">
      <alignment vertical="center" wrapText="true"/>
    </xf>
    <xf numFmtId="197" fontId="3" borderId="3" xfId="0" applyNumberFormat="true" applyFont="true" applyBorder="true">
      <alignment horizontal="center" vertical="center"/>
    </xf>
    <xf numFmtId="197" fontId="7" borderId="0" xfId="0" applyNumberFormat="true" applyFont="true">
      <alignment horizontal="left" vertical="center"/>
    </xf>
    <xf numFmtId="197" fontId="7" borderId="0" xfId="0" applyNumberFormat="true" applyFont="true">
      <alignment horizontal="center" vertical="center"/>
    </xf>
    <xf numFmtId="197" fontId="1" borderId="0" xfId="0" applyNumberFormat="true" applyFont="true">
      <alignment vertical="center"/>
    </xf>
    <xf numFmtId="197" fontId="10" borderId="2" xfId="0" applyNumberFormat="true" applyFont="true" applyBorder="true">
      <alignment horizontal="right" vertical="center"/>
    </xf>
    <xf numFmtId="197" fontId="10" borderId="2" xfId="0" applyNumberFormat="true" applyFont="true" applyBorder="true">
      <alignment horizontal="right" vertical="top"/>
    </xf>
    <xf numFmtId="197" fontId="1" borderId="6" xfId="0" applyNumberFormat="true" applyFont="true" applyBorder="true">
      <alignment vertical="center"/>
    </xf>
    <xf numFmtId="197" fontId="1" borderId="7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/>
    </xf>
    <xf numFmtId="197" fontId="3" borderId="3" xfId="0" applyNumberFormat="true" applyFont="true" applyBorder="true">
      <alignment vertical="center"/>
    </xf>
    <xf numFmtId="197" fontId="7" borderId="0" xfId="0" applyNumberFormat="true" applyFont="true">
      <alignment horizontal="right" vertical="center"/>
    </xf>
    <xf numFmtId="0" fontId="3" borderId="3" xfId="0" applyFont="true" applyBorder="true">
      <alignment horizontal="right" vertical="center"/>
    </xf>
    <xf numFmtId="0" fontId="3" borderId="1" xfId="0" applyFont="true" applyBorder="true">
      <alignment horizontal="center" vertical="center" wrapText="true"/>
    </xf>
    <xf numFmtId="10" fontId="3" borderId="10" xfId="0" applyNumberFormat="true" applyFont="true" applyBorder="true">
      <alignment horizontal="right" vertical="center"/>
    </xf>
    <xf numFmtId="10" fontId="3" borderId="8" xfId="0" applyNumberFormat="true" applyFont="true" applyBorder="true">
      <alignment horizontal="right" vertical="center"/>
    </xf>
    <xf numFmtId="10" fontId="3" borderId="9" xfId="0" applyNumberFormat="true" applyFont="true" applyBorder="true">
      <alignment horizontal="right" vertical="center"/>
    </xf>
    <xf numFmtId="0" fontId="3" borderId="2" xfId="0" applyFont="true" applyBorder="true">
      <alignment horizontal="right" vertical="top"/>
    </xf>
    <xf numFmtId="0" fontId="11" borderId="2" xfId="0" applyFont="true" applyBorder="true">
      <alignment vertical="center"/>
    </xf>
    <xf numFmtId="0" fontId="3" borderId="13" xfId="0" applyFont="true" applyBorder="true">
      <alignment horizontal="center" vertical="center"/>
    </xf>
    <xf numFmtId="197" fontId="3" borderId="14" xfId="0" applyNumberFormat="true" applyFont="true" applyBorder="true">
      <alignment horizontal="right" vertical="center"/>
    </xf>
    <xf numFmtId="197" fontId="3" borderId="12" xfId="0" applyNumberFormat="true" applyFont="true" applyBorder="true">
      <alignment horizontal="right" vertical="center"/>
    </xf>
    <xf numFmtId="197" fontId="3" borderId="11" xfId="0" applyNumberFormat="true" applyFont="true" applyBorder="true">
      <alignment horizontal="right" vertical="center"/>
    </xf>
    <xf numFmtId="0" fontId="12" borderId="12" xfId="0" applyFont="true" applyBorder="true">
      <alignment horizontal="center" vertical="center"/>
    </xf>
    <xf numFmtId="0" fontId="4" borderId="12" xfId="0" applyFont="true" applyBorder="true">
      <alignment vertical="center"/>
    </xf>
    <xf numFmtId="10" fontId="7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9" sqref="P29:P29"/>
    </sheetView>
  </sheetViews>
  <sheetFormatPr customHeight="false" defaultColWidth="9.28125" defaultRowHeight="15"/>
  <cols>
    <col min="1" max="1" bestFit="false" customWidth="true" width="8.2109375" hidden="false" outlineLevel="0"/>
    <col min="2" max="2" bestFit="false" customWidth="true" width="9.07421875" hidden="false" outlineLevel="0"/>
    <col min="3" max="3" bestFit="false" customWidth="true" width="6.921875" hidden="false" outlineLevel="0"/>
    <col min="4" max="4" bestFit="false" customWidth="true" width="8.3515625" hidden="false" outlineLevel="0"/>
    <col min="5" max="5" bestFit="false" customWidth="true" width="7.78125" hidden="false" outlineLevel="0"/>
    <col min="6" max="6" bestFit="false" customWidth="true" width="11.4921875" hidden="false" outlineLevel="0"/>
    <col min="7" max="7" bestFit="false" customWidth="true" width="8.3515625" hidden="false" outlineLevel="0"/>
    <col min="8" max="8" bestFit="false" customWidth="true" width="12.2109375" hidden="false" outlineLevel="0"/>
    <col min="9" max="9" bestFit="false" customWidth="true" width="9.07421875" hidden="false" outlineLevel="0"/>
    <col min="10" max="10" bestFit="false" customWidth="true" width="9.78125" hidden="false" outlineLevel="0"/>
    <col min="11" max="11" bestFit="false" customWidth="true" width="6.921875" hidden="false" outlineLevel="0"/>
    <col min="12" max="12" bestFit="false" customWidth="true" width="7.3515625" hidden="false" outlineLevel="0"/>
    <col min="13" max="13" bestFit="false" customWidth="true" width="11.2109375" hidden="false" outlineLevel="0"/>
    <col min="14" max="14" bestFit="false" customWidth="true" width="10.2109375" hidden="false" outlineLevel="0"/>
    <col min="15" max="15" bestFit="false" customWidth="true" width="13.3515625" hidden="false" outlineLevel="0"/>
    <col min="16" max="16" bestFit="false" customWidth="true" width="10.2109375" hidden="false" outlineLevel="0"/>
    <col min="17" max="17" bestFit="false" customWidth="true" width="10.07421875" hidden="false" outlineLevel="0"/>
    <col min="18" max="18" bestFit="false" customWidth="true" width="9.78125" hidden="false" outlineLevel="0"/>
    <col min="19" max="19" bestFit="false" customWidth="true" width="12.3515625" hidden="false" outlineLevel="0"/>
    <col min="20" max="20" bestFit="false" customWidth="true" width="12.2109375" hidden="false" outlineLevel="0"/>
    <col min="21" max="50" bestFit="false" customWidth="true" width="9.07421875" hidden="false" outlineLevel="0"/>
  </cols>
  <sheetData>
    <row r="1" ht="29.25" customHeight="true">
      <c r="A1" s="1" t="s">
        <v>0</v>
      </c>
      <c r="B1" s="12"/>
      <c r="C1" s="12"/>
      <c r="D1" s="24"/>
      <c r="E1" s="24"/>
      <c r="F1" s="27"/>
      <c r="G1" s="31"/>
      <c r="H1" s="31"/>
      <c r="I1" s="31"/>
      <c r="J1" s="31"/>
      <c r="K1" s="31"/>
      <c r="L1" s="31"/>
      <c r="M1" s="31"/>
      <c r="N1" s="31"/>
      <c r="O1" s="35"/>
      <c r="P1" s="37" t="s">
        <v>50</v>
      </c>
      <c r="Q1" s="37"/>
      <c r="R1" s="1" t="s">
        <v>55</v>
      </c>
      <c r="S1" s="1"/>
      <c r="T1" s="1"/>
      <c r="U1" s="5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9.25" customHeight="true">
      <c r="A2" s="1" t="s">
        <v>1</v>
      </c>
      <c r="B2" s="13" t="s">
        <v>34</v>
      </c>
      <c r="C2" s="13"/>
      <c r="D2" s="13"/>
      <c r="E2" s="26"/>
      <c r="F2" s="28"/>
      <c r="G2" s="28"/>
      <c r="H2" s="28"/>
      <c r="I2" s="28"/>
      <c r="J2" s="28"/>
      <c r="K2" s="28"/>
      <c r="L2" s="28"/>
      <c r="M2" s="28"/>
      <c r="N2" s="28"/>
      <c r="O2" s="36"/>
      <c r="P2" s="37" t="s">
        <v>51</v>
      </c>
      <c r="Q2" s="37"/>
      <c r="R2" s="1" t="s">
        <v>56</v>
      </c>
      <c r="S2" s="1"/>
      <c r="T2" s="1"/>
      <c r="U2" s="52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4.75" customHeight="true">
      <c r="A3" s="2" t="s">
        <v>2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46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9.5" customHeight="true">
      <c r="A4" s="3"/>
      <c r="B4" s="15"/>
      <c r="C4" s="15"/>
      <c r="D4" s="15"/>
      <c r="E4" s="15"/>
      <c r="F4" s="29" t="s">
        <v>41</v>
      </c>
      <c r="G4" s="29"/>
      <c r="H4" s="29"/>
      <c r="I4" s="29"/>
      <c r="J4" s="29"/>
      <c r="K4" s="29"/>
      <c r="L4" s="29"/>
      <c r="M4" s="29"/>
      <c r="N4" s="29"/>
      <c r="O4" s="29"/>
      <c r="P4" s="38"/>
      <c r="Q4" s="40" t="s">
        <v>52</v>
      </c>
      <c r="R4" s="40"/>
      <c r="S4" s="40"/>
      <c r="T4" s="40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8.5" customHeight="true">
      <c r="A5" s="4" t="s">
        <v>3</v>
      </c>
      <c r="B5" s="16" t="s">
        <v>35</v>
      </c>
      <c r="C5" s="16" t="s">
        <v>36</v>
      </c>
      <c r="D5" s="16"/>
      <c r="E5" s="16"/>
      <c r="F5" s="16"/>
      <c r="G5" s="16"/>
      <c r="H5" s="16"/>
      <c r="I5" s="16"/>
      <c r="J5" s="16" t="s">
        <v>48</v>
      </c>
      <c r="K5" s="16"/>
      <c r="L5" s="16"/>
      <c r="M5" s="16"/>
      <c r="N5" s="16"/>
      <c r="O5" s="16"/>
      <c r="P5" s="16"/>
      <c r="Q5" s="41" t="s">
        <v>53</v>
      </c>
      <c r="R5" s="41"/>
      <c r="S5" s="41"/>
      <c r="T5" s="47" t="s">
        <v>58</v>
      </c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7.5" customHeight="true">
      <c r="A6" s="4"/>
      <c r="B6" s="16"/>
      <c r="C6" s="16" t="s">
        <v>37</v>
      </c>
      <c r="D6" s="16" t="s">
        <v>38</v>
      </c>
      <c r="E6" s="16" t="s">
        <v>40</v>
      </c>
      <c r="F6" s="16" t="s">
        <v>42</v>
      </c>
      <c r="G6" s="16" t="s">
        <v>43</v>
      </c>
      <c r="H6" s="16" t="s">
        <v>44</v>
      </c>
      <c r="I6" s="16" t="s">
        <v>45</v>
      </c>
      <c r="J6" s="16" t="s">
        <v>37</v>
      </c>
      <c r="K6" s="16" t="s">
        <v>38</v>
      </c>
      <c r="L6" s="16" t="s">
        <v>40</v>
      </c>
      <c r="M6" s="16" t="s">
        <v>42</v>
      </c>
      <c r="N6" s="16" t="s">
        <v>43</v>
      </c>
      <c r="O6" s="16" t="s">
        <v>44</v>
      </c>
      <c r="P6" s="16" t="s">
        <v>45</v>
      </c>
      <c r="Q6" s="41" t="s">
        <v>38</v>
      </c>
      <c r="R6" s="41" t="s">
        <v>40</v>
      </c>
      <c r="S6" s="41" t="s">
        <v>57</v>
      </c>
      <c r="T6" s="47" t="s">
        <v>59</v>
      </c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21" customHeight="true">
      <c r="A7" s="5" t="s">
        <v>4</v>
      </c>
      <c r="B7" s="17" t="n">
        <f>SUM(B8:B33)</f>
        <v>239</v>
      </c>
      <c r="C7" s="17" t="n">
        <f>SUM(C8:C33)</f>
        <v>654</v>
      </c>
      <c r="D7" s="17" t="n">
        <f>SUM(D8:D33)</f>
        <v>221</v>
      </c>
      <c r="E7" s="17" t="n">
        <f>SUM(E8:E33)</f>
        <v>219</v>
      </c>
      <c r="F7" s="17" t="n">
        <f>SUM(F8:F33)</f>
        <v>145</v>
      </c>
      <c r="G7" s="17" t="n">
        <f>SUM(G8:G33)</f>
        <v>59</v>
      </c>
      <c r="H7" s="17" t="n">
        <f>SUM(H8:H33)</f>
        <v>5</v>
      </c>
      <c r="I7" s="17" t="n">
        <f>SUM(I8:I33)</f>
        <v>5</v>
      </c>
      <c r="J7" s="17" t="n">
        <f>SUM(J8:J33)</f>
        <v>1659</v>
      </c>
      <c r="K7" s="17" t="n">
        <f>SUM(K8:K33)</f>
        <v>399</v>
      </c>
      <c r="L7" s="17" t="n">
        <f>SUM(L8:L33)</f>
        <v>920</v>
      </c>
      <c r="M7" s="17" t="n">
        <f>SUM(M8:M33)</f>
        <v>223</v>
      </c>
      <c r="N7" s="17" t="n">
        <f>SUM(N8:N33)</f>
        <v>87</v>
      </c>
      <c r="O7" s="17" t="n">
        <f>SUM(O8:O33)</f>
        <v>24</v>
      </c>
      <c r="P7" s="17" t="n">
        <f>SUM(P8:P33)</f>
        <v>6</v>
      </c>
      <c r="Q7" s="42" t="n">
        <f>K7/J7</f>
        <v>0.240506329113924</v>
      </c>
      <c r="R7" s="42" t="n">
        <f>L7/J7</f>
        <v>0.55455093429777</v>
      </c>
      <c r="S7" s="42" t="n">
        <f>(M7+N7+O7+P7)/J7</f>
        <v>0.204942736588306</v>
      </c>
      <c r="T7" s="48" t="n">
        <f>SUM(T8:T33)</f>
        <v>1267</v>
      </c>
      <c r="U7" s="22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1.75" customHeight="true">
      <c r="A8" s="6" t="s">
        <v>5</v>
      </c>
      <c r="B8" s="18" t="n">
        <v>11</v>
      </c>
      <c r="C8" s="18" t="n">
        <f>SUM(D8:I8)</f>
        <v>30</v>
      </c>
      <c r="D8" s="18" t="n">
        <v>11</v>
      </c>
      <c r="E8" s="18" t="n">
        <v>10</v>
      </c>
      <c r="F8" s="18" t="n">
        <v>6</v>
      </c>
      <c r="G8" s="18" t="n">
        <v>2</v>
      </c>
      <c r="H8" s="18" t="n">
        <v>1</v>
      </c>
      <c r="I8" s="18" t="n">
        <v>0</v>
      </c>
      <c r="J8" s="18" t="n">
        <f>SUM(K8:P8)</f>
        <v>72</v>
      </c>
      <c r="K8" s="18" t="n">
        <v>18</v>
      </c>
      <c r="L8" s="18" t="n">
        <v>36</v>
      </c>
      <c r="M8" s="18" t="n">
        <v>10</v>
      </c>
      <c r="N8" s="18" t="n">
        <v>7</v>
      </c>
      <c r="O8" s="18" t="n">
        <v>1</v>
      </c>
      <c r="P8" s="18" t="n">
        <v>0</v>
      </c>
      <c r="Q8" s="43" t="n">
        <f>K8/J8</f>
        <v>0.25</v>
      </c>
      <c r="R8" s="43" t="n">
        <f>L8/J8</f>
        <v>0.5</v>
      </c>
      <c r="S8" s="43" t="n">
        <f>(M8+N8+O8+P8)/J8</f>
        <v>0.25</v>
      </c>
      <c r="T8" s="49" t="n">
        <v>55</v>
      </c>
      <c r="U8" s="53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1.75" customHeight="true">
      <c r="A9" s="6" t="s">
        <v>6</v>
      </c>
      <c r="B9" s="18" t="n">
        <v>8</v>
      </c>
      <c r="C9" s="18" t="n">
        <f>SUM(D9:I9)</f>
        <v>19</v>
      </c>
      <c r="D9" s="18" t="n">
        <v>8</v>
      </c>
      <c r="E9" s="18" t="n">
        <v>8</v>
      </c>
      <c r="F9" s="18" t="n">
        <v>3</v>
      </c>
      <c r="G9" s="18" t="n">
        <v>0</v>
      </c>
      <c r="H9" s="18" t="n">
        <v>0</v>
      </c>
      <c r="I9" s="18" t="n">
        <v>0</v>
      </c>
      <c r="J9" s="18" t="n">
        <f>SUM(K9:P9)</f>
        <v>54</v>
      </c>
      <c r="K9" s="18" t="n">
        <v>16</v>
      </c>
      <c r="L9" s="18" t="n">
        <v>29</v>
      </c>
      <c r="M9" s="18" t="n">
        <v>9</v>
      </c>
      <c r="N9" s="18" t="n">
        <v>0</v>
      </c>
      <c r="O9" s="18" t="n">
        <v>0</v>
      </c>
      <c r="P9" s="18" t="n">
        <v>0</v>
      </c>
      <c r="Q9" s="43" t="n">
        <f>K9/J9</f>
        <v>0.296296296296296</v>
      </c>
      <c r="R9" s="43" t="n">
        <f>L9/J9</f>
        <v>0.537037037037037</v>
      </c>
      <c r="S9" s="43" t="n">
        <f>(M9+N9+O9+P9)/J9</f>
        <v>0.166666666666667</v>
      </c>
      <c r="T9" s="49" t="n">
        <v>45</v>
      </c>
      <c r="U9" s="53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1.75" customHeight="true">
      <c r="A10" s="6" t="s">
        <v>7</v>
      </c>
      <c r="B10" s="18" t="n">
        <v>6</v>
      </c>
      <c r="C10" s="18" t="n">
        <f>SUM(D10:I10)</f>
        <v>17</v>
      </c>
      <c r="D10" s="18" t="n">
        <v>6</v>
      </c>
      <c r="E10" s="18" t="n">
        <v>6</v>
      </c>
      <c r="F10" s="18" t="n">
        <v>5</v>
      </c>
      <c r="G10" s="18" t="n">
        <v>0</v>
      </c>
      <c r="H10" s="18" t="n">
        <v>0</v>
      </c>
      <c r="I10" s="18" t="n">
        <v>0</v>
      </c>
      <c r="J10" s="18" t="n">
        <f>SUM(K10:P10)</f>
        <v>36</v>
      </c>
      <c r="K10" s="18" t="n">
        <v>10</v>
      </c>
      <c r="L10" s="18" t="n">
        <v>19</v>
      </c>
      <c r="M10" s="18" t="n">
        <v>5</v>
      </c>
      <c r="N10" s="18" t="n">
        <v>2</v>
      </c>
      <c r="O10" s="18" t="n">
        <v>0</v>
      </c>
      <c r="P10" s="18" t="n">
        <v>0</v>
      </c>
      <c r="Q10" s="43" t="n">
        <f>K10/J10</f>
        <v>0.277777777777778</v>
      </c>
      <c r="R10" s="43" t="n">
        <f>L10/J10</f>
        <v>0.527777777777778</v>
      </c>
      <c r="S10" s="43" t="n">
        <f>(M10+N10+O10+P10)/J10</f>
        <v>0.194444444444444</v>
      </c>
      <c r="T10" s="49" t="n">
        <v>24</v>
      </c>
      <c r="U10" s="53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1.75" customHeight="true">
      <c r="A11" s="6" t="s">
        <v>8</v>
      </c>
      <c r="B11" s="18" t="n">
        <v>13</v>
      </c>
      <c r="C11" s="18" t="n">
        <f>SUM(D11:I11)</f>
        <v>43</v>
      </c>
      <c r="D11" s="18" t="n">
        <v>13</v>
      </c>
      <c r="E11" s="18" t="n">
        <v>12</v>
      </c>
      <c r="F11" s="18" t="n">
        <v>10</v>
      </c>
      <c r="G11" s="18" t="n">
        <v>8</v>
      </c>
      <c r="H11" s="18" t="n">
        <v>0</v>
      </c>
      <c r="I11" s="18" t="n">
        <v>0</v>
      </c>
      <c r="J11" s="18" t="n">
        <f>SUM(K11:P11)</f>
        <v>81</v>
      </c>
      <c r="K11" s="18" t="n">
        <v>23</v>
      </c>
      <c r="L11" s="18" t="n">
        <v>38</v>
      </c>
      <c r="M11" s="18" t="n">
        <v>11</v>
      </c>
      <c r="N11" s="18" t="n">
        <v>9</v>
      </c>
      <c r="O11" s="18" t="n">
        <v>0</v>
      </c>
      <c r="P11" s="18" t="n">
        <v>0</v>
      </c>
      <c r="Q11" s="43" t="n">
        <f>K11/J11</f>
        <v>0.283950617283951</v>
      </c>
      <c r="R11" s="43" t="n">
        <f>L11/J11</f>
        <v>0.469135802469136</v>
      </c>
      <c r="S11" s="43" t="n">
        <f>(M11+N11+O11+P11)/J11</f>
        <v>0.246913580246914</v>
      </c>
      <c r="T11" s="49" t="n">
        <v>47</v>
      </c>
      <c r="U11" s="53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4" customHeight="true">
      <c r="A12" s="6" t="s">
        <v>9</v>
      </c>
      <c r="B12" s="18" t="n">
        <v>38</v>
      </c>
      <c r="C12" s="18" t="n">
        <f>SUM(D12:I12)</f>
        <v>101</v>
      </c>
      <c r="D12" s="18" t="n">
        <v>36</v>
      </c>
      <c r="E12" s="18" t="n">
        <v>36</v>
      </c>
      <c r="F12" s="18" t="n">
        <v>15</v>
      </c>
      <c r="G12" s="18" t="n">
        <v>14</v>
      </c>
      <c r="H12" s="18" t="n">
        <v>0</v>
      </c>
      <c r="I12" s="18" t="n">
        <v>0</v>
      </c>
      <c r="J12" s="18" t="n">
        <f>SUM(K12:P12)</f>
        <v>317</v>
      </c>
      <c r="K12" s="18" t="n">
        <v>66</v>
      </c>
      <c r="L12" s="18" t="n">
        <v>202</v>
      </c>
      <c r="M12" s="18" t="n">
        <v>28</v>
      </c>
      <c r="N12" s="18" t="n">
        <v>16</v>
      </c>
      <c r="O12" s="18" t="n">
        <v>5</v>
      </c>
      <c r="P12" s="18" t="n">
        <v>0</v>
      </c>
      <c r="Q12" s="43" t="n">
        <f>K12/J12</f>
        <v>0.20820189274448</v>
      </c>
      <c r="R12" s="43" t="n">
        <f>L12/J12</f>
        <v>0.637223974763407</v>
      </c>
      <c r="S12" s="43" t="n">
        <f>(M12+N12+O12+P12)/J12</f>
        <v>0.154574132492114</v>
      </c>
      <c r="T12" s="49" t="n">
        <v>340</v>
      </c>
      <c r="U12" s="53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2.5" customHeight="true">
      <c r="A13" s="6" t="s">
        <v>10</v>
      </c>
      <c r="B13" s="18" t="n">
        <v>35</v>
      </c>
      <c r="C13" s="18" t="n">
        <f>SUM(D13:I13)</f>
        <v>107</v>
      </c>
      <c r="D13" s="18" t="n">
        <v>35</v>
      </c>
      <c r="E13" s="18" t="n">
        <v>37</v>
      </c>
      <c r="F13" s="18" t="n">
        <v>23</v>
      </c>
      <c r="G13" s="18" t="n">
        <v>10</v>
      </c>
      <c r="H13" s="18" t="n">
        <v>2</v>
      </c>
      <c r="I13" s="18" t="n">
        <v>0</v>
      </c>
      <c r="J13" s="18" t="n">
        <f>SUM(K13:P13)</f>
        <v>257</v>
      </c>
      <c r="K13" s="18" t="n">
        <v>57</v>
      </c>
      <c r="L13" s="18" t="n">
        <v>141</v>
      </c>
      <c r="M13" s="18" t="n">
        <v>36</v>
      </c>
      <c r="N13" s="18" t="n">
        <v>11</v>
      </c>
      <c r="O13" s="18" t="n">
        <v>12</v>
      </c>
      <c r="P13" s="18" t="n">
        <v>0</v>
      </c>
      <c r="Q13" s="43" t="n">
        <f>K13/J13</f>
        <v>0.221789883268482</v>
      </c>
      <c r="R13" s="43" t="n">
        <f>L13/J13</f>
        <v>0.54863813229572</v>
      </c>
      <c r="S13" s="43" t="n">
        <f>(M13+N13+O13+P13)/J13</f>
        <v>0.229571984435798</v>
      </c>
      <c r="T13" s="49" t="n">
        <v>225</v>
      </c>
      <c r="U13" s="53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.75" customHeight="true">
      <c r="A14" s="6" t="s">
        <v>11</v>
      </c>
      <c r="B14" s="18" t="n">
        <v>26</v>
      </c>
      <c r="C14" s="18" t="n">
        <f>SUM(D14:I14)</f>
        <v>84</v>
      </c>
      <c r="D14" s="18" t="n">
        <v>25</v>
      </c>
      <c r="E14" s="18" t="n">
        <v>26</v>
      </c>
      <c r="F14" s="18" t="n">
        <v>21</v>
      </c>
      <c r="G14" s="18" t="n">
        <v>11</v>
      </c>
      <c r="H14" s="18" t="n">
        <v>0</v>
      </c>
      <c r="I14" s="18" t="n">
        <v>1</v>
      </c>
      <c r="J14" s="18" t="n">
        <f>SUM(K14:P14)</f>
        <v>192</v>
      </c>
      <c r="K14" s="18" t="n">
        <v>46</v>
      </c>
      <c r="L14" s="18" t="n">
        <v>96</v>
      </c>
      <c r="M14" s="18" t="n">
        <v>34</v>
      </c>
      <c r="N14" s="18" t="n">
        <v>15</v>
      </c>
      <c r="O14" s="18" t="n">
        <v>0</v>
      </c>
      <c r="P14" s="18" t="n">
        <v>1</v>
      </c>
      <c r="Q14" s="43" t="n">
        <f>K14/J14</f>
        <v>0.239583333333333</v>
      </c>
      <c r="R14" s="43" t="n">
        <f>L14/J14</f>
        <v>0.5</v>
      </c>
      <c r="S14" s="43" t="n">
        <f>(M14+N14+O14+P14)/J14</f>
        <v>0.260416666666667</v>
      </c>
      <c r="T14" s="49" t="n">
        <v>95</v>
      </c>
      <c r="U14" s="53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.75" customHeight="true">
      <c r="A15" s="6" t="s">
        <v>12</v>
      </c>
      <c r="B15" s="18" t="n">
        <v>26</v>
      </c>
      <c r="C15" s="18" t="n">
        <f>SUM(D15:I15)</f>
        <v>63</v>
      </c>
      <c r="D15" s="18" t="n">
        <v>20</v>
      </c>
      <c r="E15" s="18" t="n">
        <v>16</v>
      </c>
      <c r="F15" s="18" t="n">
        <v>16</v>
      </c>
      <c r="G15" s="18" t="n">
        <v>6</v>
      </c>
      <c r="H15" s="18" t="n">
        <v>2</v>
      </c>
      <c r="I15" s="18" t="n">
        <v>3</v>
      </c>
      <c r="J15" s="18" t="n">
        <f>SUM(K15:P15)</f>
        <v>125</v>
      </c>
      <c r="K15" s="18" t="n">
        <v>26</v>
      </c>
      <c r="L15" s="18" t="n">
        <v>60</v>
      </c>
      <c r="M15" s="18" t="n">
        <v>24</v>
      </c>
      <c r="N15" s="18" t="n">
        <v>6</v>
      </c>
      <c r="O15" s="18" t="n">
        <v>6</v>
      </c>
      <c r="P15" s="18" t="n">
        <v>3</v>
      </c>
      <c r="Q15" s="43" t="n">
        <f>K15/J15</f>
        <v>0.208</v>
      </c>
      <c r="R15" s="43" t="n">
        <f>L15/J15</f>
        <v>0.48</v>
      </c>
      <c r="S15" s="43" t="n">
        <f>(M15+N15+O15+P15)/J15</f>
        <v>0.312</v>
      </c>
      <c r="T15" s="49" t="n">
        <v>73</v>
      </c>
      <c r="U15" s="53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.75" customHeight="true">
      <c r="A16" s="6" t="s">
        <v>13</v>
      </c>
      <c r="B16" s="18" t="n">
        <v>1</v>
      </c>
      <c r="C16" s="18" t="n">
        <f>SUM(D16:I16)</f>
        <v>3</v>
      </c>
      <c r="D16" s="18" t="n">
        <v>1</v>
      </c>
      <c r="E16" s="18" t="n">
        <v>1</v>
      </c>
      <c r="F16" s="18" t="n">
        <v>1</v>
      </c>
      <c r="G16" s="18" t="n">
        <v>0</v>
      </c>
      <c r="H16" s="18" t="n">
        <v>0</v>
      </c>
      <c r="I16" s="18" t="n">
        <v>0</v>
      </c>
      <c r="J16" s="18" t="n">
        <f>SUM(K16:P16)</f>
        <v>5</v>
      </c>
      <c r="K16" s="18" t="n">
        <v>1</v>
      </c>
      <c r="L16" s="18" t="n">
        <v>2</v>
      </c>
      <c r="M16" s="18" t="n">
        <v>2</v>
      </c>
      <c r="N16" s="18" t="n">
        <v>0</v>
      </c>
      <c r="O16" s="18" t="n">
        <v>0</v>
      </c>
      <c r="P16" s="18" t="n">
        <v>0</v>
      </c>
      <c r="Q16" s="43" t="n">
        <f>K16/J16</f>
        <v>0.2</v>
      </c>
      <c r="R16" s="43" t="n">
        <f>L16/J16</f>
        <v>0.4</v>
      </c>
      <c r="S16" s="43" t="n">
        <f>(M16+N16+O16+P16)/J16</f>
        <v>0.4</v>
      </c>
      <c r="T16" s="49" t="n">
        <v>6</v>
      </c>
      <c r="U16" s="53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.75" customHeight="true">
      <c r="A17" s="6" t="s">
        <v>14</v>
      </c>
      <c r="B17" s="18" t="n">
        <v>7</v>
      </c>
      <c r="C17" s="18" t="n">
        <f>SUM(D17:I17)</f>
        <v>21</v>
      </c>
      <c r="D17" s="18" t="n">
        <v>7</v>
      </c>
      <c r="E17" s="18" t="n">
        <v>6</v>
      </c>
      <c r="F17" s="18" t="n">
        <v>7</v>
      </c>
      <c r="G17" s="18" t="n">
        <v>1</v>
      </c>
      <c r="H17" s="18" t="n">
        <v>0</v>
      </c>
      <c r="I17" s="18" t="n">
        <v>0</v>
      </c>
      <c r="J17" s="18" t="n">
        <f>SUM(K17:P17)</f>
        <v>58</v>
      </c>
      <c r="K17" s="18" t="n">
        <v>16</v>
      </c>
      <c r="L17" s="18" t="n">
        <v>34</v>
      </c>
      <c r="M17" s="18" t="n">
        <v>7</v>
      </c>
      <c r="N17" s="18" t="n">
        <v>1</v>
      </c>
      <c r="O17" s="18" t="n">
        <v>0</v>
      </c>
      <c r="P17" s="18" t="n">
        <v>0</v>
      </c>
      <c r="Q17" s="43" t="n">
        <f>K17/J17</f>
        <v>0.275862068965517</v>
      </c>
      <c r="R17" s="43" t="n">
        <f>L17/J17</f>
        <v>0.586206896551724</v>
      </c>
      <c r="S17" s="43" t="n">
        <f>(M17+N17+O17+P17)/J17</f>
        <v>0.137931034482759</v>
      </c>
      <c r="T17" s="49" t="n">
        <v>68</v>
      </c>
      <c r="U17" s="53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.75" customHeight="true">
      <c r="A18" s="6" t="s">
        <v>15</v>
      </c>
      <c r="B18" s="18" t="n">
        <v>9</v>
      </c>
      <c r="C18" s="18" t="n">
        <f>SUM(D18:I18)</f>
        <v>21</v>
      </c>
      <c r="D18" s="18" t="n">
        <v>7</v>
      </c>
      <c r="E18" s="18" t="n">
        <v>8</v>
      </c>
      <c r="F18" s="18" t="n">
        <v>5</v>
      </c>
      <c r="G18" s="18" t="n">
        <v>0</v>
      </c>
      <c r="H18" s="18" t="n">
        <v>0</v>
      </c>
      <c r="I18" s="18" t="n">
        <v>1</v>
      </c>
      <c r="J18" s="18" t="n">
        <f>SUM(K18:P18)</f>
        <v>36</v>
      </c>
      <c r="K18" s="18" t="n">
        <v>7</v>
      </c>
      <c r="L18" s="18" t="n">
        <v>20</v>
      </c>
      <c r="M18" s="18" t="n">
        <v>5</v>
      </c>
      <c r="N18" s="18" t="n">
        <v>2</v>
      </c>
      <c r="O18" s="18" t="n">
        <v>0</v>
      </c>
      <c r="P18" s="18" t="n">
        <v>2</v>
      </c>
      <c r="Q18" s="43" t="n">
        <f>K18/J18</f>
        <v>0.194444444444444</v>
      </c>
      <c r="R18" s="43" t="n">
        <f>L18/J18</f>
        <v>0.555555555555556</v>
      </c>
      <c r="S18" s="43" t="n">
        <f>(M18+N18+O18+P18)/J18</f>
        <v>0.25</v>
      </c>
      <c r="T18" s="49" t="n">
        <v>27</v>
      </c>
      <c r="U18" s="53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.75" customHeight="true">
      <c r="A19" s="6" t="s">
        <v>16</v>
      </c>
      <c r="B19" s="18" t="n">
        <v>11</v>
      </c>
      <c r="C19" s="18" t="n">
        <f>SUM(D19:I19)</f>
        <v>36</v>
      </c>
      <c r="D19" s="18" t="n">
        <v>12</v>
      </c>
      <c r="E19" s="18" t="n">
        <v>12</v>
      </c>
      <c r="F19" s="18" t="n">
        <v>8</v>
      </c>
      <c r="G19" s="18" t="n">
        <v>4</v>
      </c>
      <c r="H19" s="18" t="n">
        <v>0</v>
      </c>
      <c r="I19" s="18" t="n">
        <v>0</v>
      </c>
      <c r="J19" s="18" t="n">
        <f>SUM(K19:P19)</f>
        <v>124</v>
      </c>
      <c r="K19" s="18" t="n">
        <v>34</v>
      </c>
      <c r="L19" s="18" t="n">
        <v>75</v>
      </c>
      <c r="M19" s="18" t="n">
        <v>10</v>
      </c>
      <c r="N19" s="18" t="n">
        <v>5</v>
      </c>
      <c r="O19" s="18" t="n">
        <v>0</v>
      </c>
      <c r="P19" s="18" t="n">
        <v>0</v>
      </c>
      <c r="Q19" s="43" t="n">
        <f>K19/J19</f>
        <v>0.274193548387097</v>
      </c>
      <c r="R19" s="43" t="n">
        <f>L19/J19</f>
        <v>0.604838709677419</v>
      </c>
      <c r="S19" s="43" t="n">
        <f>(M19+N19+O19+P19)/J19</f>
        <v>0.120967741935484</v>
      </c>
      <c r="T19" s="49" t="n">
        <v>127</v>
      </c>
      <c r="U19" s="53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.75" customHeight="true">
      <c r="A20" s="6" t="s">
        <v>17</v>
      </c>
      <c r="B20" s="18" t="n">
        <v>4</v>
      </c>
      <c r="C20" s="18" t="n">
        <f>SUM(D20:I20)</f>
        <v>9</v>
      </c>
      <c r="D20" s="18" t="n">
        <v>3</v>
      </c>
      <c r="E20" s="18" t="n">
        <v>3</v>
      </c>
      <c r="F20" s="18" t="n">
        <v>1</v>
      </c>
      <c r="G20" s="18" t="n">
        <v>2</v>
      </c>
      <c r="H20" s="18" t="n">
        <v>0</v>
      </c>
      <c r="I20" s="18" t="n">
        <v>0</v>
      </c>
      <c r="J20" s="18" t="n">
        <f>SUM(K20:P20)</f>
        <v>12</v>
      </c>
      <c r="K20" s="18" t="n">
        <v>3</v>
      </c>
      <c r="L20" s="18" t="n">
        <v>5</v>
      </c>
      <c r="M20" s="18" t="n">
        <v>1</v>
      </c>
      <c r="N20" s="18" t="n">
        <v>3</v>
      </c>
      <c r="O20" s="18" t="n">
        <v>0</v>
      </c>
      <c r="P20" s="18" t="n">
        <v>0</v>
      </c>
      <c r="Q20" s="43" t="n">
        <f>K20/J20</f>
        <v>0.25</v>
      </c>
      <c r="R20" s="43" t="n">
        <f>L20/J20</f>
        <v>0.416666666666667</v>
      </c>
      <c r="S20" s="43" t="n">
        <f>(M20+N20+O20+P20)/J20</f>
        <v>0.333333333333333</v>
      </c>
      <c r="T20" s="49" t="n">
        <v>7</v>
      </c>
      <c r="U20" s="53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.75" customHeight="true">
      <c r="A21" s="6" t="s">
        <v>18</v>
      </c>
      <c r="B21" s="18" t="n">
        <v>5</v>
      </c>
      <c r="C21" s="18" t="n">
        <f>SUM(D21:I21)</f>
        <v>13</v>
      </c>
      <c r="D21" s="18" t="n">
        <v>5</v>
      </c>
      <c r="E21" s="18" t="n">
        <v>5</v>
      </c>
      <c r="F21" s="18" t="n">
        <v>3</v>
      </c>
      <c r="G21" s="18" t="n">
        <v>0</v>
      </c>
      <c r="H21" s="18" t="n">
        <v>0</v>
      </c>
      <c r="I21" s="18" t="n">
        <v>0</v>
      </c>
      <c r="J21" s="18" t="n">
        <f>SUM(K21:P21)</f>
        <v>24</v>
      </c>
      <c r="K21" s="18" t="n">
        <v>6</v>
      </c>
      <c r="L21" s="18" t="n">
        <v>13</v>
      </c>
      <c r="M21" s="18" t="n">
        <v>4</v>
      </c>
      <c r="N21" s="18" t="n">
        <v>1</v>
      </c>
      <c r="O21" s="18" t="n">
        <v>0</v>
      </c>
      <c r="P21" s="18" t="n">
        <v>0</v>
      </c>
      <c r="Q21" s="43" t="n">
        <f>K21/J21</f>
        <v>0.25</v>
      </c>
      <c r="R21" s="43" t="n">
        <f>L21/J21</f>
        <v>0.541666666666667</v>
      </c>
      <c r="S21" s="43" t="n">
        <f>(M21+N21+O21+P21)/J21</f>
        <v>0.208333333333333</v>
      </c>
      <c r="T21" s="49" t="n">
        <v>6</v>
      </c>
      <c r="U21" s="53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.75" customHeight="true">
      <c r="A22" s="6" t="s">
        <v>19</v>
      </c>
      <c r="B22" s="18" t="n">
        <v>5</v>
      </c>
      <c r="C22" s="18" t="n">
        <f>SUM(D22:I22)</f>
        <v>11</v>
      </c>
      <c r="D22" s="18" t="n">
        <v>5</v>
      </c>
      <c r="E22" s="18" t="n">
        <v>5</v>
      </c>
      <c r="F22" s="18" t="n">
        <v>1</v>
      </c>
      <c r="G22" s="18" t="n">
        <v>0</v>
      </c>
      <c r="H22" s="18" t="n">
        <v>0</v>
      </c>
      <c r="I22" s="18" t="n">
        <v>0</v>
      </c>
      <c r="J22" s="18" t="n">
        <f>SUM(K22:P22)</f>
        <v>25</v>
      </c>
      <c r="K22" s="18" t="n">
        <v>6</v>
      </c>
      <c r="L22" s="18" t="n">
        <v>13</v>
      </c>
      <c r="M22" s="18" t="n">
        <v>6</v>
      </c>
      <c r="N22" s="18" t="n">
        <v>0</v>
      </c>
      <c r="O22" s="18" t="n">
        <v>0</v>
      </c>
      <c r="P22" s="18" t="n">
        <v>0</v>
      </c>
      <c r="Q22" s="43" t="n">
        <f>K22/J22</f>
        <v>0.24</v>
      </c>
      <c r="R22" s="43" t="n">
        <f>L22/J22</f>
        <v>0.52</v>
      </c>
      <c r="S22" s="43" t="n">
        <f>(M22+N22+O22+P22)/J22</f>
        <v>0.24</v>
      </c>
      <c r="T22" s="49" t="n">
        <v>17</v>
      </c>
      <c r="U22" s="53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.75" customHeight="true">
      <c r="A23" s="6" t="s">
        <v>20</v>
      </c>
      <c r="B23" s="18" t="n">
        <v>1</v>
      </c>
      <c r="C23" s="18" t="n">
        <f>SUM(D23:I23)</f>
        <v>2</v>
      </c>
      <c r="D23" s="18" t="n">
        <v>1</v>
      </c>
      <c r="E23" s="18" t="n">
        <v>1</v>
      </c>
      <c r="F23" s="18" t="n">
        <v>0</v>
      </c>
      <c r="G23" s="18" t="n">
        <v>0</v>
      </c>
      <c r="H23" s="18" t="n">
        <v>0</v>
      </c>
      <c r="I23" s="18" t="n">
        <v>0</v>
      </c>
      <c r="J23" s="18" t="n">
        <f>SUM(K23:P23)</f>
        <v>10</v>
      </c>
      <c r="K23" s="18" t="n">
        <v>3</v>
      </c>
      <c r="L23" s="18" t="n">
        <v>7</v>
      </c>
      <c r="M23" s="18" t="n">
        <v>0</v>
      </c>
      <c r="N23" s="18" t="n">
        <v>0</v>
      </c>
      <c r="O23" s="18" t="n">
        <v>0</v>
      </c>
      <c r="P23" s="18" t="n">
        <v>0</v>
      </c>
      <c r="Q23" s="43" t="n">
        <f>K23/J23</f>
        <v>0.3</v>
      </c>
      <c r="R23" s="43" t="n">
        <f>L23/J23</f>
        <v>0.7</v>
      </c>
      <c r="S23" s="43" t="n">
        <f>(M23+N23+O23+P23)/J23</f>
        <v>0</v>
      </c>
      <c r="T23" s="49" t="n">
        <v>0</v>
      </c>
      <c r="U23" s="53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.75" customHeight="true">
      <c r="A24" s="6" t="s">
        <v>21</v>
      </c>
      <c r="B24" s="18" t="n">
        <v>1</v>
      </c>
      <c r="C24" s="18" t="n">
        <f>SUM(D24:I24)</f>
        <v>3</v>
      </c>
      <c r="D24" s="18" t="n">
        <v>1</v>
      </c>
      <c r="E24" s="18" t="n">
        <v>1</v>
      </c>
      <c r="F24" s="18" t="n">
        <v>1</v>
      </c>
      <c r="G24" s="18" t="n">
        <v>0</v>
      </c>
      <c r="H24" s="18" t="n">
        <v>0</v>
      </c>
      <c r="I24" s="18" t="n">
        <v>0</v>
      </c>
      <c r="J24" s="18" t="n">
        <f>SUM(K24:P24)</f>
        <v>4</v>
      </c>
      <c r="K24" s="18" t="n">
        <v>1</v>
      </c>
      <c r="L24" s="18" t="n">
        <v>2</v>
      </c>
      <c r="M24" s="18" t="n">
        <v>1</v>
      </c>
      <c r="N24" s="18" t="n">
        <v>0</v>
      </c>
      <c r="O24" s="18" t="n">
        <v>0</v>
      </c>
      <c r="P24" s="18" t="n">
        <v>0</v>
      </c>
      <c r="Q24" s="43" t="n">
        <f>K24/J24</f>
        <v>0.25</v>
      </c>
      <c r="R24" s="43" t="n">
        <f>L24/J24</f>
        <v>0.5</v>
      </c>
      <c r="S24" s="43" t="n">
        <f>(M24+N24+O24+P24)/J24</f>
        <v>0.25</v>
      </c>
      <c r="T24" s="49" t="n">
        <v>5</v>
      </c>
      <c r="U24" s="53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.75" customHeight="true">
      <c r="A25" s="6" t="s">
        <v>22</v>
      </c>
      <c r="B25" s="18" t="n">
        <v>1</v>
      </c>
      <c r="C25" s="18" t="n">
        <f>SUM(D25:I25)</f>
        <v>4</v>
      </c>
      <c r="D25" s="18" t="n">
        <v>1</v>
      </c>
      <c r="E25" s="18" t="n">
        <v>1</v>
      </c>
      <c r="F25" s="18" t="n">
        <v>1</v>
      </c>
      <c r="G25" s="18" t="n">
        <v>1</v>
      </c>
      <c r="H25" s="18" t="n">
        <v>0</v>
      </c>
      <c r="I25" s="18" t="n">
        <v>0</v>
      </c>
      <c r="J25" s="18" t="n">
        <f>SUM(K25:P25)</f>
        <v>7</v>
      </c>
      <c r="K25" s="18" t="n">
        <v>1</v>
      </c>
      <c r="L25" s="18" t="n">
        <v>4</v>
      </c>
      <c r="M25" s="18" t="n">
        <v>1</v>
      </c>
      <c r="N25" s="18" t="n">
        <v>1</v>
      </c>
      <c r="O25" s="18" t="n">
        <v>0</v>
      </c>
      <c r="P25" s="18" t="n">
        <v>0</v>
      </c>
      <c r="Q25" s="43" t="n">
        <f>K25/J25</f>
        <v>0.142857142857143</v>
      </c>
      <c r="R25" s="43" t="n">
        <f>L25/J25</f>
        <v>0.571428571428571</v>
      </c>
      <c r="S25" s="43" t="n">
        <f>(M25+N25+O25+P25)/J25</f>
        <v>0.285714285714286</v>
      </c>
      <c r="T25" s="49" t="n">
        <v>7</v>
      </c>
      <c r="U25" s="53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1.75" customHeight="true">
      <c r="A26" s="6" t="s">
        <v>23</v>
      </c>
      <c r="B26" s="18" t="n">
        <v>4</v>
      </c>
      <c r="C26" s="18" t="n">
        <f>SUM(D26:I26)</f>
        <v>6</v>
      </c>
      <c r="D26" s="18" t="n">
        <v>2</v>
      </c>
      <c r="E26" s="18" t="n">
        <v>2</v>
      </c>
      <c r="F26" s="18" t="n">
        <v>2</v>
      </c>
      <c r="G26" s="18" t="n">
        <v>0</v>
      </c>
      <c r="H26" s="18" t="n">
        <v>0</v>
      </c>
      <c r="I26" s="18" t="n">
        <v>0</v>
      </c>
      <c r="J26" s="18" t="n">
        <f>SUM(K26:P26)</f>
        <v>8</v>
      </c>
      <c r="K26" s="18" t="n">
        <v>2</v>
      </c>
      <c r="L26" s="18" t="n">
        <v>4</v>
      </c>
      <c r="M26" s="18" t="n">
        <v>2</v>
      </c>
      <c r="N26" s="18" t="n">
        <v>0</v>
      </c>
      <c r="O26" s="18" t="n">
        <v>0</v>
      </c>
      <c r="P26" s="18" t="n">
        <v>0</v>
      </c>
      <c r="Q26" s="43" t="n">
        <f>K26/J26</f>
        <v>0.25</v>
      </c>
      <c r="R26" s="43" t="n">
        <f>L26/J26</f>
        <v>0.5</v>
      </c>
      <c r="S26" s="43" t="n">
        <f>(M26+N26+O26+P26)/J26</f>
        <v>0.25</v>
      </c>
      <c r="T26" s="49" t="n">
        <v>8</v>
      </c>
      <c r="U26" s="53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21.75" customHeight="true">
      <c r="A27" s="6" t="s">
        <v>24</v>
      </c>
      <c r="B27" s="18" t="n">
        <v>1</v>
      </c>
      <c r="C27" s="18" t="n">
        <f>SUM(D27:I27)</f>
        <v>3</v>
      </c>
      <c r="D27" s="18" t="n">
        <v>1</v>
      </c>
      <c r="E27" s="18" t="n">
        <v>1</v>
      </c>
      <c r="F27" s="18" t="n">
        <v>1</v>
      </c>
      <c r="G27" s="18" t="n">
        <v>0</v>
      </c>
      <c r="H27" s="18" t="n">
        <v>0</v>
      </c>
      <c r="I27" s="18" t="n">
        <v>0</v>
      </c>
      <c r="J27" s="18" t="n">
        <f>SUM(K27:P27)</f>
        <v>12</v>
      </c>
      <c r="K27" s="18" t="n">
        <v>2</v>
      </c>
      <c r="L27" s="18" t="n">
        <v>7</v>
      </c>
      <c r="M27" s="18" t="n">
        <v>1</v>
      </c>
      <c r="N27" s="18" t="n">
        <v>2</v>
      </c>
      <c r="O27" s="18" t="n">
        <v>0</v>
      </c>
      <c r="P27" s="18" t="n">
        <v>0</v>
      </c>
      <c r="Q27" s="43" t="n">
        <f>K27/J27</f>
        <v>0.166666666666667</v>
      </c>
      <c r="R27" s="43" t="n">
        <f>L27/J27</f>
        <v>0.583333333333333</v>
      </c>
      <c r="S27" s="43" t="n">
        <f>(M27+N27+O27+P27)/J27</f>
        <v>0.25</v>
      </c>
      <c r="T27" s="49" t="n">
        <v>12</v>
      </c>
      <c r="U27" s="53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21.75" customHeight="true">
      <c r="A28" s="6" t="s">
        <v>25</v>
      </c>
      <c r="B28" s="18" t="n">
        <v>2</v>
      </c>
      <c r="C28" s="18" t="n">
        <f>SUM(D28:I28)</f>
        <v>6</v>
      </c>
      <c r="D28" s="18" t="n">
        <v>2</v>
      </c>
      <c r="E28" s="18" t="n">
        <v>2</v>
      </c>
      <c r="F28" s="18" t="n">
        <v>2</v>
      </c>
      <c r="G28" s="18" t="n">
        <v>0</v>
      </c>
      <c r="H28" s="18" t="n">
        <v>0</v>
      </c>
      <c r="I28" s="18" t="n">
        <v>0</v>
      </c>
      <c r="J28" s="18" t="n">
        <f>SUM(K28:P28)</f>
        <v>13</v>
      </c>
      <c r="K28" s="18" t="n">
        <v>4</v>
      </c>
      <c r="L28" s="18" t="n">
        <v>6</v>
      </c>
      <c r="M28" s="18" t="n">
        <v>2</v>
      </c>
      <c r="N28" s="18" t="n">
        <v>1</v>
      </c>
      <c r="O28" s="18" t="n">
        <v>0</v>
      </c>
      <c r="P28" s="18" t="n">
        <v>0</v>
      </c>
      <c r="Q28" s="43" t="n">
        <f>K28/J28</f>
        <v>0.307692307692308</v>
      </c>
      <c r="R28" s="43" t="n">
        <f>L28/J28</f>
        <v>0.461538461538462</v>
      </c>
      <c r="S28" s="43" t="n">
        <f>(M28+N28+O28+P28)/J28</f>
        <v>0.230769230769231</v>
      </c>
      <c r="T28" s="49" t="n">
        <v>4</v>
      </c>
      <c r="U28" s="53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21.75" customHeight="true">
      <c r="A29" s="6" t="s">
        <v>26</v>
      </c>
      <c r="B29" s="18" t="n">
        <v>1</v>
      </c>
      <c r="C29" s="18" t="n">
        <f>SUM(D29:I29)</f>
        <v>3</v>
      </c>
      <c r="D29" s="18" t="n">
        <v>1</v>
      </c>
      <c r="E29" s="18" t="n">
        <v>1</v>
      </c>
      <c r="F29" s="18" t="n">
        <v>1</v>
      </c>
      <c r="G29" s="18" t="n">
        <v>0</v>
      </c>
      <c r="H29" s="18" t="n">
        <v>0</v>
      </c>
      <c r="I29" s="18" t="n">
        <v>0</v>
      </c>
      <c r="J29" s="18" t="n">
        <f>SUM(K29:P29)</f>
        <v>13</v>
      </c>
      <c r="K29" s="18" t="n">
        <v>2</v>
      </c>
      <c r="L29" s="18" t="n">
        <v>8</v>
      </c>
      <c r="M29" s="18" t="n">
        <v>1</v>
      </c>
      <c r="N29" s="18" t="n">
        <v>2</v>
      </c>
      <c r="O29" s="18" t="n">
        <v>0</v>
      </c>
      <c r="P29" s="18" t="n">
        <v>0</v>
      </c>
      <c r="Q29" s="43" t="n">
        <f>K29/J29</f>
        <v>0.153846153846154</v>
      </c>
      <c r="R29" s="43" t="n">
        <f>L29/J29</f>
        <v>0.615384615384615</v>
      </c>
      <c r="S29" s="43" t="n">
        <f>(M29+N29+O29+P29)/J29</f>
        <v>0.230769230769231</v>
      </c>
      <c r="T29" s="49" t="n">
        <v>1</v>
      </c>
      <c r="U29" s="53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21.75" customHeight="true">
      <c r="A30" s="6" t="s">
        <v>27</v>
      </c>
      <c r="B30" s="18" t="n">
        <v>3</v>
      </c>
      <c r="C30" s="18" t="n">
        <f>SUM(D30:I30)</f>
        <v>5</v>
      </c>
      <c r="D30" s="18" t="n">
        <v>1</v>
      </c>
      <c r="E30" s="18" t="n">
        <v>2</v>
      </c>
      <c r="F30" s="18" t="n">
        <v>2</v>
      </c>
      <c r="G30" s="18" t="n">
        <v>0</v>
      </c>
      <c r="H30" s="18" t="n">
        <v>0</v>
      </c>
      <c r="I30" s="18" t="n">
        <v>0</v>
      </c>
      <c r="J30" s="18" t="n">
        <f>SUM(K30:P30)</f>
        <v>23</v>
      </c>
      <c r="K30" s="18" t="n">
        <v>4</v>
      </c>
      <c r="L30" s="18" t="n">
        <v>15</v>
      </c>
      <c r="M30" s="18" t="n">
        <v>4</v>
      </c>
      <c r="N30" s="18" t="n">
        <v>0</v>
      </c>
      <c r="O30" s="18" t="n">
        <v>0</v>
      </c>
      <c r="P30" s="18" t="n">
        <v>0</v>
      </c>
      <c r="Q30" s="43" t="n">
        <f>K30/J30</f>
        <v>0.173913043478261</v>
      </c>
      <c r="R30" s="43" t="n">
        <f>L30/J30</f>
        <v>0.652173913043478</v>
      </c>
      <c r="S30" s="43" t="n">
        <f>(M30+N30+O30+P30)/J30</f>
        <v>0.173913043478261</v>
      </c>
      <c r="T30" s="49" t="n">
        <v>1</v>
      </c>
      <c r="U30" s="53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21.75" customHeight="true">
      <c r="A31" s="6" t="s">
        <v>28</v>
      </c>
      <c r="B31" s="18" t="n">
        <v>10</v>
      </c>
      <c r="C31" s="18" t="n">
        <f>SUM(D31:I31)</f>
        <v>20</v>
      </c>
      <c r="D31" s="18" t="n">
        <v>8</v>
      </c>
      <c r="E31" s="18" t="n">
        <v>8</v>
      </c>
      <c r="F31" s="18" t="n">
        <v>4</v>
      </c>
      <c r="G31" s="18" t="n">
        <v>0</v>
      </c>
      <c r="H31" s="18" t="n">
        <v>0</v>
      </c>
      <c r="I31" s="18" t="n">
        <v>0</v>
      </c>
      <c r="J31" s="18" t="n">
        <f>SUM(K31:P31)</f>
        <v>107</v>
      </c>
      <c r="K31" s="18" t="n">
        <v>35</v>
      </c>
      <c r="L31" s="18" t="n">
        <v>58</v>
      </c>
      <c r="M31" s="18" t="n">
        <v>11</v>
      </c>
      <c r="N31" s="18" t="n">
        <v>3</v>
      </c>
      <c r="O31" s="18" t="n">
        <v>0</v>
      </c>
      <c r="P31" s="18" t="n">
        <v>0</v>
      </c>
      <c r="Q31" s="43" t="n">
        <f>K31/J31</f>
        <v>0.327102803738318</v>
      </c>
      <c r="R31" s="43" t="n">
        <f>L31/J31</f>
        <v>0.542056074766355</v>
      </c>
      <c r="S31" s="43" t="n">
        <f>(M31+N31+O31+P31)/J31</f>
        <v>0.130841121495327</v>
      </c>
      <c r="T31" s="49" t="n">
        <v>25</v>
      </c>
      <c r="U31" s="53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21.75" customHeight="true">
      <c r="A32" s="6" t="s">
        <v>29</v>
      </c>
      <c r="B32" s="18" t="n">
        <v>9</v>
      </c>
      <c r="C32" s="18" t="n">
        <f>SUM(D32:I32)</f>
        <v>21</v>
      </c>
      <c r="D32" s="18" t="n">
        <v>8</v>
      </c>
      <c r="E32" s="18" t="n">
        <v>8</v>
      </c>
      <c r="F32" s="18" t="n">
        <v>5</v>
      </c>
      <c r="G32" s="18" t="n">
        <v>0</v>
      </c>
      <c r="H32" s="18" t="n">
        <v>0</v>
      </c>
      <c r="I32" s="18" t="n">
        <v>0</v>
      </c>
      <c r="J32" s="18" t="n">
        <f>SUM(K32:P32)</f>
        <v>38</v>
      </c>
      <c r="K32" s="18" t="n">
        <v>8</v>
      </c>
      <c r="L32" s="18" t="n">
        <v>23</v>
      </c>
      <c r="M32" s="18" t="n">
        <v>7</v>
      </c>
      <c r="N32" s="18" t="n">
        <v>0</v>
      </c>
      <c r="O32" s="18" t="n">
        <v>0</v>
      </c>
      <c r="P32" s="18" t="n">
        <v>0</v>
      </c>
      <c r="Q32" s="43" t="n">
        <f>K32/J32</f>
        <v>0.210526315789474</v>
      </c>
      <c r="R32" s="43" t="n">
        <f>L32/J32</f>
        <v>0.605263157894737</v>
      </c>
      <c r="S32" s="43" t="n">
        <f>(M32+N32+O32+P32)/J32</f>
        <v>0.184210526315789</v>
      </c>
      <c r="T32" s="49" t="n">
        <v>41</v>
      </c>
      <c r="U32" s="53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21.75" customHeight="true">
      <c r="A33" s="7" t="s">
        <v>30</v>
      </c>
      <c r="B33" s="19" t="n">
        <v>1</v>
      </c>
      <c r="C33" s="19" t="n">
        <f>SUM(D33:I33)</f>
        <v>3</v>
      </c>
      <c r="D33" s="19" t="n">
        <v>1</v>
      </c>
      <c r="E33" s="19" t="n">
        <v>1</v>
      </c>
      <c r="F33" s="19" t="n">
        <v>1</v>
      </c>
      <c r="G33" s="19" t="n">
        <v>0</v>
      </c>
      <c r="H33" s="19" t="n">
        <v>0</v>
      </c>
      <c r="I33" s="19" t="n">
        <v>0</v>
      </c>
      <c r="J33" s="19" t="n">
        <f>SUM(K33:P33)</f>
        <v>6</v>
      </c>
      <c r="K33" s="19" t="n">
        <v>2</v>
      </c>
      <c r="L33" s="19" t="n">
        <v>3</v>
      </c>
      <c r="M33" s="19" t="n">
        <v>1</v>
      </c>
      <c r="N33" s="19" t="n">
        <v>0</v>
      </c>
      <c r="O33" s="19" t="n">
        <v>0</v>
      </c>
      <c r="P33" s="19" t="n">
        <v>0</v>
      </c>
      <c r="Q33" s="44" t="n">
        <f>K33/J33</f>
        <v>0.333333333333333</v>
      </c>
      <c r="R33" s="44" t="n">
        <f>L33/J33</f>
        <v>0.5</v>
      </c>
      <c r="S33" s="44" t="n">
        <f>(M33+N33+O33+P33)/J33</f>
        <v>0.166666666666667</v>
      </c>
      <c r="T33" s="50" t="n">
        <v>1</v>
      </c>
      <c r="U33" s="53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23.25" customHeight="true">
      <c r="A34" s="8"/>
      <c r="B34" s="20"/>
      <c r="C34" s="20"/>
      <c r="D34" s="20"/>
      <c r="E34" s="20"/>
      <c r="F34" s="20"/>
      <c r="G34" s="20"/>
      <c r="H34" s="20"/>
      <c r="I34" s="20"/>
      <c r="J34" s="33"/>
      <c r="K34" s="34"/>
      <c r="L34" s="34"/>
      <c r="M34" s="34"/>
      <c r="N34" s="34"/>
      <c r="O34" s="34"/>
      <c r="P34" s="34"/>
      <c r="Q34" s="45" t="s">
        <v>54</v>
      </c>
      <c r="R34" s="45"/>
      <c r="S34" s="45"/>
      <c r="T34" s="45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5.75" customHeight="true">
      <c r="A35" s="9" t="s">
        <v>31</v>
      </c>
      <c r="B35" s="21"/>
      <c r="C35" s="21"/>
      <c r="D35" s="25" t="s">
        <v>39</v>
      </c>
      <c r="E35" s="21"/>
      <c r="F35" s="21"/>
      <c r="G35" s="21"/>
      <c r="H35" s="21"/>
      <c r="I35" s="32" t="s">
        <v>46</v>
      </c>
      <c r="J35" s="32"/>
      <c r="K35" s="32"/>
      <c r="L35" s="32"/>
      <c r="M35" s="32"/>
      <c r="N35" s="21"/>
      <c r="O35" s="32" t="s">
        <v>49</v>
      </c>
      <c r="P35" s="39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5.75" customHeight="true">
      <c r="A36" s="10"/>
      <c r="B36" s="21"/>
      <c r="C36" s="21"/>
      <c r="D36" s="21"/>
      <c r="E36" s="21"/>
      <c r="F36" s="30"/>
      <c r="G36" s="30"/>
      <c r="H36" s="30"/>
      <c r="I36" s="32" t="s">
        <v>47</v>
      </c>
      <c r="J36" s="25"/>
      <c r="K36" s="25"/>
      <c r="L36" s="25"/>
      <c r="M36" s="25"/>
      <c r="N36" s="21"/>
      <c r="O36" s="21"/>
      <c r="P36" s="2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5.75" customHeight="true">
      <c r="A37" s="1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5.75" customHeight="true">
      <c r="A38" s="10" t="s">
        <v>32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1"/>
      <c r="O38" s="21"/>
      <c r="P38" s="2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5.75" customHeight="true">
      <c r="A39" s="10" t="s">
        <v>33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1"/>
      <c r="O39" s="21"/>
      <c r="P39" s="2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7.25" customHeight="true">
      <c r="A40" s="9"/>
      <c r="B40" s="21"/>
      <c r="C40" s="21"/>
      <c r="D40" s="21"/>
      <c r="E40" s="21"/>
      <c r="F40" s="30"/>
      <c r="G40" s="30"/>
      <c r="H40" s="30"/>
      <c r="I40" s="21"/>
      <c r="J40" s="21"/>
      <c r="K40" s="21"/>
      <c r="L40" s="21"/>
      <c r="M40" s="21"/>
      <c r="N40" s="21"/>
      <c r="O40" s="21"/>
      <c r="P40" s="2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5.75" customHeight="true">
      <c r="A41" s="11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5.75" customHeight="true">
      <c r="A42" s="11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5.75" customHeight="true">
      <c r="A43" s="11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5.75" customHeight="true">
      <c r="A44" s="11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5.75" customHeight="true">
      <c r="A45" s="11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5.75" customHeight="true">
      <c r="A46" s="11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5.75" customHeight="true">
      <c r="A47" s="11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5.75" customHeight="true">
      <c r="A48" s="11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5.75" customHeight="true">
      <c r="A49" s="11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5.75" customHeight="true">
      <c r="A50" s="11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5.75" customHeight="true">
      <c r="A51" s="11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5.75" customHeight="true">
      <c r="A52" s="11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5.75" customHeight="true">
      <c r="A53" s="11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5.75" customHeight="true">
      <c r="A54" s="11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5.75" customHeight="true">
      <c r="A55" s="11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5.75" customHeight="true">
      <c r="A56" s="11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5.75" customHeight="true">
      <c r="A57" s="11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5.75" customHeight="true">
      <c r="A58" s="11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true">
      <c r="A59" s="11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5.75" customHeight="true">
      <c r="A60" s="11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true">
      <c r="A61" s="11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true">
      <c r="A62" s="11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5.75" customHeight="true">
      <c r="A63" s="11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5.75" customHeight="true">
      <c r="A64" s="11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true">
      <c r="A65" s="11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true">
      <c r="A66" s="11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5.75" customHeight="true">
      <c r="A67" s="11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5.75" customHeight="true">
      <c r="A68" s="11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5.75" customHeight="true">
      <c r="A69" s="11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5.75" customHeight="true">
      <c r="A70" s="11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5.75" customHeight="true">
      <c r="A71" s="11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5.75" customHeight="true">
      <c r="A72" s="11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5.75" customHeight="true">
      <c r="A73" s="11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5.75" customHeight="true">
      <c r="A74" s="11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5.75" customHeight="true">
      <c r="A75" s="11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5.75" customHeight="true">
      <c r="A76" s="11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5.75" customHeight="true">
      <c r="A77" s="11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5.75" customHeight="true">
      <c r="A78" s="11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5.75" customHeight="true">
      <c r="A79" s="11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5.75" customHeight="true">
      <c r="A80" s="11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5.75" customHeight="true">
      <c r="A81" s="11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5.75" customHeight="true">
      <c r="A82" s="11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5.75" customHeight="true">
      <c r="A83" s="11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5.75" customHeight="true">
      <c r="A84" s="11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5.75" customHeight="true">
      <c r="A85" s="11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5.75" customHeight="true">
      <c r="A86" s="11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5.75" customHeight="true">
      <c r="A87" s="11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5.75" customHeight="true">
      <c r="A88" s="11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5.75" customHeight="true">
      <c r="A89" s="11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5.75" customHeight="true">
      <c r="A90" s="11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5.75" customHeight="true">
      <c r="A91" s="11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5.75" customHeight="true">
      <c r="A92" s="11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5.75" customHeight="true">
      <c r="A93" s="11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5.75" customHeight="true">
      <c r="A94" s="11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5.75" customHeight="true">
      <c r="A95" s="11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5.75" customHeight="true">
      <c r="A96" s="11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5.75" customHeight="true">
      <c r="A97" s="11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5.75" customHeight="true">
      <c r="A98" s="11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5.75" customHeight="true">
      <c r="A99" s="11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5.75" customHeight="true">
      <c r="A100" s="11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5.75" customHeight="true">
      <c r="A101" s="11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5.75" customHeight="true">
      <c r="A102" s="11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5.75" customHeight="true">
      <c r="A103" s="11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5.75" customHeight="true">
      <c r="A104" s="11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5.75" customHeight="true">
      <c r="A105" s="11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5.75" customHeight="true">
      <c r="A106" s="11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5.75" customHeight="true">
      <c r="A107" s="11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5.75" customHeight="true">
      <c r="A108" s="11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5.75" customHeight="true">
      <c r="A109" s="11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5.75" customHeight="true">
      <c r="A110" s="11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5.75" customHeight="true">
      <c r="A111" s="11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5.75" customHeight="true">
      <c r="A112" s="11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5.75" customHeight="true">
      <c r="A113" s="11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true">
      <c r="A114" s="11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true">
      <c r="A115" s="11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true">
      <c r="A116" s="11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true">
      <c r="A117" s="11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true">
      <c r="A118" s="11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true">
      <c r="A119" s="11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5.75" customHeight="true">
      <c r="A120" s="11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5.75" customHeight="true">
      <c r="A121" s="11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true">
      <c r="A122" s="11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true">
      <c r="A123" s="11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5.75" customHeight="true">
      <c r="A124" s="11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5.75" customHeight="true">
      <c r="A125" s="11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5.75" customHeight="true">
      <c r="A126" s="11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5.75" customHeight="true">
      <c r="A127" s="11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5.75" customHeight="true">
      <c r="A128" s="11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5.75" customHeight="true">
      <c r="A129" s="11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5.75" customHeight="true">
      <c r="A130" s="11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5.75" customHeight="true">
      <c r="A131" s="11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5.75" customHeight="true">
      <c r="A132" s="11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5.75" customHeight="true">
      <c r="A133" s="11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5.75" customHeight="true">
      <c r="A134" s="11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5.75" customHeight="true">
      <c r="A135" s="11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5.75" customHeight="true">
      <c r="A136" s="11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5.75" customHeight="true">
      <c r="A137" s="11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5.75" customHeight="true">
      <c r="A138" s="11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5.75" customHeight="true">
      <c r="A139" s="11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5.75" customHeight="true">
      <c r="A140" s="11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5.75" customHeight="true">
      <c r="A141" s="11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5.75" customHeight="true">
      <c r="A142" s="11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5.75" customHeight="true">
      <c r="A143" s="11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5.75" customHeight="true">
      <c r="A144" s="11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5.75" customHeight="true">
      <c r="A145" s="11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5.75" customHeight="true">
      <c r="A146" s="11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5.75" customHeight="true">
      <c r="A147" s="11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5.75" customHeight="true">
      <c r="A148" s="11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5.75" customHeight="true">
      <c r="A149" s="11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5.75" customHeight="true">
      <c r="A150" s="11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5.75" customHeight="true">
      <c r="A151" s="11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5.75" customHeight="true">
      <c r="A152" s="11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5.75" customHeight="true">
      <c r="A153" s="11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5.75" customHeight="true">
      <c r="A154" s="11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5.75" customHeight="true">
      <c r="A155" s="11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5.75" customHeight="true">
      <c r="A156" s="11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5.75" customHeight="true">
      <c r="A157" s="11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5.75" customHeight="true">
      <c r="A158" s="11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5.75" customHeight="true">
      <c r="A159" s="11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5.75" customHeight="true">
      <c r="A160" s="11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5.75" customHeight="true">
      <c r="A161" s="11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5.75" customHeight="true">
      <c r="A162" s="11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5.75" customHeight="true">
      <c r="A163" s="11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5.75" customHeight="true">
      <c r="A164" s="11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5.75" customHeight="true">
      <c r="A165" s="11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5.75" customHeight="true">
      <c r="A166" s="11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5.75" customHeight="true">
      <c r="A167" s="11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5.75" customHeight="true">
      <c r="A168" s="11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5.75" customHeight="true">
      <c r="A169" s="11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5.75" customHeight="true">
      <c r="A170" s="11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true">
      <c r="A171" s="11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true">
      <c r="A172" s="11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true">
      <c r="A173" s="11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true">
      <c r="A174" s="11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true">
      <c r="A175" s="11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true">
      <c r="A176" s="11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true">
      <c r="A177" s="11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true">
      <c r="A178" s="11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true">
      <c r="A179" s="11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true">
      <c r="A180" s="11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true">
      <c r="A181" s="11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true">
      <c r="A182" s="11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true">
      <c r="A183" s="11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true">
      <c r="A184" s="11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true">
      <c r="A185" s="11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true">
      <c r="A186" s="11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true">
      <c r="A187" s="11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true">
      <c r="A188" s="11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true">
      <c r="A189" s="11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true">
      <c r="A190" s="11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true">
      <c r="A191" s="11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true">
      <c r="A192" s="11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true">
      <c r="A193" s="11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true">
      <c r="A194" s="11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true">
      <c r="A195" s="11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true">
      <c r="A196" s="11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true">
      <c r="A197" s="11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true">
      <c r="A198" s="11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true">
      <c r="A199" s="11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true">
      <c r="A200" s="11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38:M38"/>
    <mergeCell ref="A39:M39"/>
    <mergeCell ref="I35:J35"/>
    <mergeCell ref="I36:J36"/>
    <mergeCell ref="B1:E1"/>
    <mergeCell ref="P1:Q1"/>
    <mergeCell ref="R1:T1"/>
    <mergeCell ref="B2:D2"/>
    <mergeCell ref="P2:Q2"/>
    <mergeCell ref="R2:T2"/>
    <mergeCell ref="Q34:T34"/>
    <mergeCell ref="A3:S3"/>
    <mergeCell ref="Q4:T4"/>
    <mergeCell ref="A5:A6"/>
    <mergeCell ref="B5:B6"/>
    <mergeCell ref="C5:I5"/>
    <mergeCell ref="J5:P5"/>
    <mergeCell ref="Q5:S5"/>
    <mergeCell ref="F4:O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