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<sst xmlns="http://schemas.openxmlformats.org/spreadsheetml/2006/main" count="60">
  <si>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</si>
  <si>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</si>
  <si>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臺中市西屯區公所人民申請案件統計表</t>
  </si>
  <si>
    <t>中華民國115年2月</t>
  </si>
  <si>
    <t>合計</t>
  </si>
  <si>
    <t>公用課</t>
  </si>
  <si>
    <t>人事室</t>
  </si>
  <si>
    <t>會計室</t>
  </si>
  <si>
    <t>民政課</t>
  </si>
  <si>
    <t>農業及建設課</t>
  </si>
  <si>
    <t>社會課</t>
  </si>
  <si>
    <t>人文課</t>
  </si>
  <si>
    <t>政風室</t>
  </si>
  <si>
    <t>秘書室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</si>
  <si>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</si>
  <si>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</si>
  <si>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</si>
  <si>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</si>
  <si>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</si>
  <si>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</si>
  <si>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</si>
  <si>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</si>
  <si>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</si>
  <si>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</si>
  <si>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</si>
  <si>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</si>
  <si>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</si>
  <si>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</si>
  <si>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</si>
  <si>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</si>
  <si>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</si>
  <si>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</si>
  <si>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</si>
  <si>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</si>
  <si>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</si>
  <si>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</si>
  <si>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</si>
  <si>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</si>
  <si>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</si>
  <si>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</si>
  <si>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</si>
  <si>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</si>
  <si>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</si>
  <si>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</si>
  <si>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</si>
  <si>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</si>
  <si>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</si>
  <si>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</si>
  <si>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</si>
  <si>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</si>
  <si>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</si>
  <si>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</si>
  <si>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</si>
  <si>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臺中市西屯區公所</t>
  </si>
  <si>
    <t>30280-90-06-3</t>
  </si>
  <si>
    <t>未逾辦理期限待辦案件數</t>
  </si>
  <si>
    <t>﹝8﹞</t>
  </si>
  <si>
    <t>已逾辦理期限待辦案件數</t>
  </si>
  <si>
    <t>﹝9﹞</t>
  </si>
  <si>
    <t xml:space="preserve">  中華民國115年3月3日編製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</si>
</sst>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#,##0_ " numFmtId="198"/>
    <numFmt formatCode="0.00_ " numFmtId="199"/>
    <numFmt formatCode="#,##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2" borderId="1" xfId="0" applyFont="true" applyBorder="true">
      <alignment horizontal="left" vertical="center" wrapText="true"/>
    </xf>
    <xf numFmtId="0" fontId="2" borderId="7" xfId="0" applyFont="true" applyBorder="true">
      <alignment horizontal="right" vertical="center" wrapText="true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5" borderId="1" xfId="0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7" borderId="1" xfId="0" applyNumberFormat="true" applyFont="true" applyBorder="true">
      <alignment horizontal="center" vertical="center" wrapText="true"/>
    </xf>
    <xf numFmtId="10" fontId="6" borderId="1" xfId="0" applyNumberFormat="true" applyFont="true" applyBorder="true">
      <alignment horizontal="center" vertical="center" wrapText="true"/>
    </xf>
    <xf numFmtId="10" fontId="2" borderId="1" xfId="0" applyNumberFormat="true" applyFont="true" applyBorder="true">
      <alignment horizontal="center" vertical="center" wrapText="true"/>
    </xf>
    <xf numFmtId="199" fontId="2" borderId="1" xfId="0" applyNumberFormat="true" applyFont="true" applyBorder="true">
      <alignment horizontal="right" vertical="center"/>
    </xf>
    <xf numFmtId="10" fontId="5" borderId="1" xfId="0" applyNumberFormat="true" applyFont="true" applyBorder="true">
      <alignment horizontal="center" vertical="center" wrapText="true"/>
    </xf>
    <xf numFmtId="200" fontId="2" borderId="1" xfId="0" applyNumberFormat="true" applyFont="true" applyBorder="true">
      <alignment horizontal="right" vertical="center" wrapText="true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99" fontId="2" fillId="2" borderId="1" xfId="0" applyNumberFormat="true" applyFont="true" applyFill="true" applyBorder="true">
      <alignment horizontal="right" vertical="center"/>
    </xf>
    <xf numFmtId="197" fontId="2" fillId="2" borderId="1" xfId="0" applyNumberFormat="true" applyFont="true" applyFill="true" applyBorder="true">
      <alignment horizontal="right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8" fontId="2" borderId="10" xfId="0" applyNumberFormat="true" applyFont="true" applyBorder="true">
      <alignment horizontal="right" vertical="center" wrapText="true"/>
    </xf>
    <xf numFmtId="0" fontId="9" borderId="0" xfId="0" applyFont="true">
      <alignment horizontal="right" vertical="center"/>
    </xf>
    <xf numFmtId="199" fontId="2" borderId="0" xfId="0" applyNumberFormat="true" applyFont="true">
      <alignment horizontal="right" vertical="center" wrapText="true"/>
    </xf>
    <xf numFmtId="0" fontId="2" borderId="0" xfId="0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1" sqref="N21:N21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  <col min="15" max="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11"/>
      <c r="E1" s="11"/>
      <c r="F1" s="25"/>
      <c r="G1" s="11"/>
      <c r="H1" s="25"/>
      <c r="I1" s="11"/>
      <c r="J1" s="25"/>
      <c r="K1" s="43"/>
      <c r="L1" s="46" t="s">
        <v>50</v>
      </c>
      <c r="M1" s="1" t="s">
        <v>53</v>
      </c>
      <c r="N1" s="1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4" t="s">
        <v>17</v>
      </c>
      <c r="C2" s="20"/>
      <c r="D2" s="20"/>
      <c r="E2" s="20"/>
      <c r="F2" s="26"/>
      <c r="G2" s="20"/>
      <c r="H2" s="26"/>
      <c r="I2" s="20"/>
      <c r="J2" s="26"/>
      <c r="K2" s="44"/>
      <c r="L2" s="46" t="s">
        <v>51</v>
      </c>
      <c r="M2" s="48" t="s">
        <v>54</v>
      </c>
      <c r="N2" s="48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2"/>
      <c r="B3" s="2"/>
      <c r="C3" s="2"/>
      <c r="D3" s="2"/>
      <c r="E3" s="2"/>
      <c r="F3" s="27"/>
      <c r="G3" s="27"/>
      <c r="H3" s="27"/>
      <c r="I3" s="27"/>
      <c r="J3" s="27"/>
      <c r="K3" s="27"/>
      <c r="L3" s="27"/>
      <c r="M3" s="2"/>
      <c r="N3" s="2"/>
      <c r="O3" s="25"/>
      <c r="P3" s="11"/>
      <c r="Q3" s="11"/>
      <c r="R3" s="25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5"/>
      <c r="P4" s="11"/>
      <c r="Q4" s="11"/>
      <c r="R4" s="25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.6" customHeight="true">
      <c r="A6" s="5"/>
      <c r="B6" s="15" t="s">
        <v>18</v>
      </c>
      <c r="C6" s="15"/>
      <c r="D6" s="15"/>
      <c r="E6" s="15" t="s">
        <v>30</v>
      </c>
      <c r="F6" s="22"/>
      <c r="G6" s="22"/>
      <c r="H6" s="22"/>
      <c r="I6" s="22"/>
      <c r="J6" s="22"/>
      <c r="K6" s="15" t="s">
        <v>45</v>
      </c>
      <c r="L6" s="22"/>
      <c r="M6" s="22"/>
      <c r="N6" s="22"/>
      <c r="O6" s="13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6"/>
      <c r="B7" s="15" t="s">
        <v>19</v>
      </c>
      <c r="C7" s="15" t="s">
        <v>24</v>
      </c>
      <c r="D7" s="15" t="s">
        <v>4</v>
      </c>
      <c r="E7" s="15" t="s">
        <v>31</v>
      </c>
      <c r="F7" s="22"/>
      <c r="G7" s="15" t="s">
        <v>36</v>
      </c>
      <c r="H7" s="22"/>
      <c r="I7" s="15" t="s">
        <v>41</v>
      </c>
      <c r="J7" s="22"/>
      <c r="K7" s="15" t="s">
        <v>46</v>
      </c>
      <c r="L7" s="15"/>
      <c r="M7" s="15" t="s">
        <v>55</v>
      </c>
      <c r="N7" s="49" t="s">
        <v>57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/>
      <c r="B8" s="15"/>
      <c r="C8" s="15"/>
      <c r="D8" s="15"/>
      <c r="E8" s="15" t="s">
        <v>32</v>
      </c>
      <c r="F8" s="28" t="s">
        <v>34</v>
      </c>
      <c r="G8" s="15" t="s">
        <v>32</v>
      </c>
      <c r="H8" s="28" t="s">
        <v>34</v>
      </c>
      <c r="I8" s="15" t="s">
        <v>42</v>
      </c>
      <c r="J8" s="22"/>
      <c r="K8" s="15" t="s">
        <v>47</v>
      </c>
      <c r="L8" s="15"/>
      <c r="M8" s="15"/>
      <c r="N8" s="49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>
      <c r="A9" s="6"/>
      <c r="B9" s="15"/>
      <c r="C9" s="15"/>
      <c r="D9" s="21" t="s">
        <v>26</v>
      </c>
      <c r="E9" s="22"/>
      <c r="F9" s="29"/>
      <c r="G9" s="22"/>
      <c r="H9" s="29"/>
      <c r="I9" s="15" t="s">
        <v>32</v>
      </c>
      <c r="J9" s="28" t="s">
        <v>34</v>
      </c>
      <c r="K9" s="15" t="s">
        <v>32</v>
      </c>
      <c r="L9" s="28" t="s">
        <v>34</v>
      </c>
      <c r="M9" s="15"/>
      <c r="N9" s="49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/>
      <c r="B10" s="15" t="s">
        <v>20</v>
      </c>
      <c r="C10" s="15" t="s">
        <v>25</v>
      </c>
      <c r="D10" s="15" t="s">
        <v>27</v>
      </c>
      <c r="E10" s="15" t="s">
        <v>33</v>
      </c>
      <c r="F10" s="30" t="s">
        <v>35</v>
      </c>
      <c r="G10" s="15" t="s">
        <v>37</v>
      </c>
      <c r="H10" s="30" t="s">
        <v>40</v>
      </c>
      <c r="I10" s="15" t="s">
        <v>43</v>
      </c>
      <c r="J10" s="30" t="s">
        <v>44</v>
      </c>
      <c r="K10" s="15" t="s">
        <v>48</v>
      </c>
      <c r="L10" s="30" t="s">
        <v>52</v>
      </c>
      <c r="M10" s="15" t="s">
        <v>56</v>
      </c>
      <c r="N10" s="49" t="s">
        <v>58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2.5" customHeight="true">
      <c r="A11" s="8" t="s">
        <v>4</v>
      </c>
      <c r="B11" s="16" t="n">
        <f>B12+B13+B14+B15+B16+B17+B18+B19+B20</f>
        <v>283</v>
      </c>
      <c r="C11" s="16" t="n">
        <f>C12+C13+C14+C15+C16+C17+C18+C19+C20</f>
        <v>142</v>
      </c>
      <c r="D11" s="16" t="n">
        <f>B11+C11</f>
        <v>425</v>
      </c>
      <c r="E11" s="16" t="n">
        <f>E12+E13+E14+E15+E16+E17+E18+E19+E20</f>
        <v>316</v>
      </c>
      <c r="F11" s="31" t="n">
        <f>IF(I11=0, "0.00", E11/I11*100)</f>
        <v>100</v>
      </c>
      <c r="G11" s="16" t="n">
        <v>0</v>
      </c>
      <c r="H11" s="36" t="n">
        <f>IF(I11=0, "0.00", G11/I11*100)</f>
        <v>0</v>
      </c>
      <c r="I11" s="37" t="n">
        <f>E11+G11</f>
        <v>316</v>
      </c>
      <c r="J11" s="36" t="n">
        <f>IF(D11=0, "0.00", I11/D11*100)</f>
        <v>74.3529411764706</v>
      </c>
      <c r="K11" s="37" t="n">
        <f>D11-I11</f>
        <v>109</v>
      </c>
      <c r="L11" s="36" t="n">
        <f>IF(D11=0, "0.00", K11/D11*100)</f>
        <v>25.6470588235294</v>
      </c>
      <c r="M11" s="37" t="n">
        <f>K11-N11</f>
        <v>109</v>
      </c>
      <c r="N11" s="16" t="n">
        <f>N12+N13+N14+N15+N16+N17+N18+N19+N20</f>
        <v>0</v>
      </c>
      <c r="O11" s="13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2.5" customHeight="true">
      <c r="A12" s="8" t="s">
        <v>5</v>
      </c>
      <c r="B12" s="16" t="n">
        <v>6</v>
      </c>
      <c r="C12" s="16" t="n">
        <v>0</v>
      </c>
      <c r="D12" s="16" t="n">
        <f>B12+C12</f>
        <v>6</v>
      </c>
      <c r="E12" s="16" t="n">
        <v>6</v>
      </c>
      <c r="F12" s="31" t="n">
        <f>IF(I12=0, "0.00", E12/I12*100)</f>
        <v>100</v>
      </c>
      <c r="G12" s="16" t="n">
        <v>0</v>
      </c>
      <c r="H12" s="31" t="n">
        <f>IF(I12=0, "0.00", G12/I12*100)</f>
        <v>0</v>
      </c>
      <c r="I12" s="16" t="n">
        <f>E12+G12</f>
        <v>6</v>
      </c>
      <c r="J12" s="31" t="n">
        <f>IF(D12=0, "0.00", I12/D12*100)</f>
        <v>100</v>
      </c>
      <c r="K12" s="16" t="n">
        <v>0</v>
      </c>
      <c r="L12" s="31" t="n">
        <f>IF(D12=0, "0.00", K12/D12*100)</f>
        <v>0</v>
      </c>
      <c r="M12" s="16" t="n">
        <v>0</v>
      </c>
      <c r="N12" s="16" t="n">
        <v>0</v>
      </c>
      <c r="O12" s="13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2.5" customHeight="true">
      <c r="A13" s="8" t="s">
        <v>6</v>
      </c>
      <c r="B13" s="16" t="n">
        <v>0</v>
      </c>
      <c r="C13" s="16" t="n">
        <v>0</v>
      </c>
      <c r="D13" s="16" t="n">
        <v>0</v>
      </c>
      <c r="E13" s="16" t="n">
        <v>0</v>
      </c>
      <c r="F13" s="31" t="str">
        <f>IF(I13=0, "0.00", E13/I13*100)</f>
        <v>0.00</v>
      </c>
      <c r="G13" s="16" t="n">
        <v>0</v>
      </c>
      <c r="H13" s="31" t="str">
        <f>IF(I13=0, "0.00", G13/I13*100)</f>
        <v>0.00</v>
      </c>
      <c r="I13" s="16" t="n">
        <v>0</v>
      </c>
      <c r="J13" s="31" t="str">
        <f>IF(D13=0, "0.00", I13/D13*100)</f>
        <v>0.00</v>
      </c>
      <c r="K13" s="16" t="n">
        <v>0</v>
      </c>
      <c r="L13" s="31" t="str">
        <f>IF(D13=0, "0.00", K13/D13*100)</f>
        <v>0.00</v>
      </c>
      <c r="M13" s="16" t="n">
        <v>0</v>
      </c>
      <c r="N13" s="16" t="n">
        <v>0</v>
      </c>
      <c r="O13" s="13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2.5" customHeight="true">
      <c r="A14" s="8" t="s">
        <v>7</v>
      </c>
      <c r="B14" s="16" t="n">
        <v>0</v>
      </c>
      <c r="C14" s="16" t="n">
        <v>0</v>
      </c>
      <c r="D14" s="16" t="n">
        <v>0</v>
      </c>
      <c r="E14" s="16" t="n">
        <v>0</v>
      </c>
      <c r="F14" s="31" t="str">
        <f>IF(I14=0, "0.00", E14/I14*100)</f>
        <v>0.00</v>
      </c>
      <c r="G14" s="16" t="n">
        <v>0</v>
      </c>
      <c r="H14" s="31" t="str">
        <f>IF(I14=0, "0.00", G14/I14*100)</f>
        <v>0.00</v>
      </c>
      <c r="I14" s="16" t="n">
        <v>0</v>
      </c>
      <c r="J14" s="31" t="str">
        <f>IF(D14=0, "0.00", I14/D14*100)</f>
        <v>0.00</v>
      </c>
      <c r="K14" s="16" t="n">
        <v>0</v>
      </c>
      <c r="L14" s="31" t="str">
        <f>IF(D14=0, "0.00", K14/D14*100)</f>
        <v>0.00</v>
      </c>
      <c r="M14" s="16" t="n">
        <v>0</v>
      </c>
      <c r="N14" s="16" t="n">
        <v>0</v>
      </c>
      <c r="O14" s="13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2.5" customHeight="true">
      <c r="A15" s="8" t="s">
        <v>8</v>
      </c>
      <c r="B15" s="16" t="n">
        <v>15</v>
      </c>
      <c r="C15" s="16" t="n">
        <v>0</v>
      </c>
      <c r="D15" s="16" t="n">
        <f>B15+C15</f>
        <v>15</v>
      </c>
      <c r="E15" s="16" t="n">
        <v>13</v>
      </c>
      <c r="F15" s="31" t="n">
        <f>IF(I15=0, "0.00", E15/I15*100)</f>
        <v>100</v>
      </c>
      <c r="G15" s="16" t="n">
        <v>0</v>
      </c>
      <c r="H15" s="31" t="n">
        <f>IF(I15=0, "0.00", G15/I15*100)</f>
        <v>0</v>
      </c>
      <c r="I15" s="16" t="n">
        <f>E15+G15</f>
        <v>13</v>
      </c>
      <c r="J15" s="31" t="n">
        <f>IF(D15=0, "0.00", I15/D15*100)</f>
        <v>86.6666666666667</v>
      </c>
      <c r="K15" s="16" t="n">
        <f>D15-I15</f>
        <v>2</v>
      </c>
      <c r="L15" s="31" t="n">
        <f>IF(D15=0, "0.00", K15/D15*100)</f>
        <v>13.3333333333333</v>
      </c>
      <c r="M15" s="16" t="n">
        <f>K15-N15</f>
        <v>2</v>
      </c>
      <c r="N15" s="16" t="n">
        <v>0</v>
      </c>
      <c r="O15" s="13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2.5" customHeight="true">
      <c r="A16" s="8" t="s">
        <v>9</v>
      </c>
      <c r="B16" s="16" t="n">
        <v>38</v>
      </c>
      <c r="C16" s="16" t="n">
        <v>15</v>
      </c>
      <c r="D16" s="16" t="n">
        <f>B16+C16</f>
        <v>53</v>
      </c>
      <c r="E16" s="16" t="n">
        <v>37</v>
      </c>
      <c r="F16" s="31" t="n">
        <f>IF(I16=0, "0.00", E16/I16*100)</f>
        <v>100</v>
      </c>
      <c r="G16" s="16" t="n">
        <v>0</v>
      </c>
      <c r="H16" s="31" t="n">
        <f>IF(I16=0, "0.00", G16/I16*100)</f>
        <v>0</v>
      </c>
      <c r="I16" s="16" t="n">
        <f>E16+G16</f>
        <v>37</v>
      </c>
      <c r="J16" s="31" t="n">
        <f>IF(D16=0, "0.00", I16/D16*100)</f>
        <v>69.811320754717</v>
      </c>
      <c r="K16" s="16" t="n">
        <f>D16-I16</f>
        <v>16</v>
      </c>
      <c r="L16" s="31" t="n">
        <f>IF(D16=0, "0.00", K16/D16*100)</f>
        <v>30.188679245283</v>
      </c>
      <c r="M16" s="16" t="n">
        <f>K16-N16</f>
        <v>16</v>
      </c>
      <c r="N16" s="16" t="n">
        <v>0</v>
      </c>
      <c r="O16" s="13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5" customHeight="true">
      <c r="A17" s="8" t="s">
        <v>10</v>
      </c>
      <c r="B17" s="16" t="n">
        <v>208</v>
      </c>
      <c r="C17" s="16" t="n">
        <v>126</v>
      </c>
      <c r="D17" s="16" t="n">
        <f>B17+C17</f>
        <v>334</v>
      </c>
      <c r="E17" s="16" t="n">
        <v>243</v>
      </c>
      <c r="F17" s="31" t="n">
        <f>IF(I17=0, "0.00", E17/I17*100)</f>
        <v>100</v>
      </c>
      <c r="G17" s="16" t="n">
        <v>0</v>
      </c>
      <c r="H17" s="31" t="n">
        <f>IF(I17=0, "0.00", G17/I17*100)</f>
        <v>0</v>
      </c>
      <c r="I17" s="16" t="n">
        <f>E17+G17</f>
        <v>243</v>
      </c>
      <c r="J17" s="31" t="n">
        <f>IF(D17=0, "0.00", I17/D17*100)</f>
        <v>72.7544910179641</v>
      </c>
      <c r="K17" s="16" t="n">
        <f>D17-I17</f>
        <v>91</v>
      </c>
      <c r="L17" s="31" t="n">
        <f>IF(D17=0, "0.00", K17/D17*100)</f>
        <v>27.2455089820359</v>
      </c>
      <c r="M17" s="16" t="n">
        <f>K17-N17</f>
        <v>91</v>
      </c>
      <c r="N17" s="16" t="n">
        <v>0</v>
      </c>
      <c r="O17" s="13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5" customHeight="true">
      <c r="A18" s="8" t="s">
        <v>11</v>
      </c>
      <c r="B18" s="16" t="n">
        <v>16</v>
      </c>
      <c r="C18" s="16" t="n">
        <v>1</v>
      </c>
      <c r="D18" s="16" t="n">
        <f>B18+C18</f>
        <v>17</v>
      </c>
      <c r="E18" s="16" t="n">
        <v>17</v>
      </c>
      <c r="F18" s="31" t="n">
        <f>IF(I18=0, "0.00", E18/I18*100)</f>
        <v>100</v>
      </c>
      <c r="G18" s="16" t="n">
        <v>0</v>
      </c>
      <c r="H18" s="31" t="n">
        <f>IF(I18=0, "0.00", G18/I18*100)</f>
        <v>0</v>
      </c>
      <c r="I18" s="16" t="n">
        <f>E18+G18</f>
        <v>17</v>
      </c>
      <c r="J18" s="31" t="n">
        <f>IF(D18=0, "0.00", I18/D18*100)</f>
        <v>100</v>
      </c>
      <c r="K18" s="16" t="n">
        <v>0</v>
      </c>
      <c r="L18" s="31" t="n">
        <f>IF(D18=0, "0.00", K18/D18*100)</f>
        <v>0</v>
      </c>
      <c r="M18" s="16" t="n">
        <v>0</v>
      </c>
      <c r="N18" s="16" t="n">
        <v>0</v>
      </c>
      <c r="O18" s="13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2.5" customHeight="true">
      <c r="A19" s="8" t="s">
        <v>12</v>
      </c>
      <c r="B19" s="16" t="n">
        <v>0</v>
      </c>
      <c r="C19" s="16" t="n">
        <v>0</v>
      </c>
      <c r="D19" s="16" t="n">
        <v>0</v>
      </c>
      <c r="E19" s="16" t="n">
        <v>0</v>
      </c>
      <c r="F19" s="31" t="str">
        <f>IF(I19=0, "0.00", E19/I19*100)</f>
        <v>0.00</v>
      </c>
      <c r="G19" s="16" t="n">
        <v>0</v>
      </c>
      <c r="H19" s="31" t="str">
        <f>IF(I19=0, "0.00", G19/I19*100)</f>
        <v>0.00</v>
      </c>
      <c r="I19" s="16" t="n">
        <v>0</v>
      </c>
      <c r="J19" s="31" t="str">
        <f>IF(D19=0, "0.00", I19/D19*100)</f>
        <v>0.00</v>
      </c>
      <c r="K19" s="16" t="n">
        <v>0</v>
      </c>
      <c r="L19" s="31" t="str">
        <f>IF(D19=0, "0.00", K19/D19*100)</f>
        <v>0.00</v>
      </c>
      <c r="M19" s="16" t="n">
        <v>0</v>
      </c>
      <c r="N19" s="16" t="n">
        <v>0</v>
      </c>
      <c r="O19" s="13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2.5" customHeight="true">
      <c r="A20" s="8" t="s">
        <v>13</v>
      </c>
      <c r="B20" s="16" t="n">
        <v>0</v>
      </c>
      <c r="C20" s="16" t="n">
        <v>0</v>
      </c>
      <c r="D20" s="16" t="n">
        <v>0</v>
      </c>
      <c r="E20" s="16" t="n">
        <v>0</v>
      </c>
      <c r="F20" s="31" t="str">
        <f>IF(I20=0, "0.00", E20/I20*100)</f>
        <v>0.00</v>
      </c>
      <c r="G20" s="16" t="n">
        <v>0</v>
      </c>
      <c r="H20" s="31" t="str">
        <f>IF(I20=0, "0.00", G20/I20*100)</f>
        <v>0.00</v>
      </c>
      <c r="I20" s="16" t="n">
        <v>0</v>
      </c>
      <c r="J20" s="31" t="str">
        <f>IF(D20=0, "0.00", I20/D20*100)</f>
        <v>0.00</v>
      </c>
      <c r="K20" s="16" t="n">
        <v>0</v>
      </c>
      <c r="L20" s="31" t="str">
        <f>IF(D20=0, "0.00", K20/D20*100)</f>
        <v>0.00</v>
      </c>
      <c r="M20" s="16" t="n">
        <v>0</v>
      </c>
      <c r="N20" s="16" t="n">
        <v>0</v>
      </c>
      <c r="O20" s="13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2.5" customHeight="true">
      <c r="A21" s="9"/>
      <c r="B21" s="15"/>
      <c r="C21" s="15"/>
      <c r="D21" s="15"/>
      <c r="E21" s="15"/>
      <c r="F21" s="32"/>
      <c r="G21" s="15"/>
      <c r="H21" s="32"/>
      <c r="I21" s="15"/>
      <c r="J21" s="32"/>
      <c r="K21" s="15"/>
      <c r="L21" s="32"/>
      <c r="M21" s="15"/>
      <c r="N21" s="49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2.5" customHeight="true">
      <c r="A22" s="9"/>
      <c r="B22" s="15"/>
      <c r="C22" s="15"/>
      <c r="D22" s="15"/>
      <c r="E22" s="15"/>
      <c r="F22" s="32"/>
      <c r="G22" s="15"/>
      <c r="H22" s="32"/>
      <c r="I22" s="15"/>
      <c r="J22" s="32"/>
      <c r="K22" s="15"/>
      <c r="L22" s="32"/>
      <c r="M22" s="15"/>
      <c r="N22" s="49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2.5" customHeight="true">
      <c r="A23" s="9"/>
      <c r="B23" s="15"/>
      <c r="C23" s="15"/>
      <c r="D23" s="15"/>
      <c r="E23" s="15"/>
      <c r="F23" s="32"/>
      <c r="G23" s="15"/>
      <c r="H23" s="32"/>
      <c r="I23" s="15"/>
      <c r="J23" s="32"/>
      <c r="K23" s="15"/>
      <c r="L23" s="32"/>
      <c r="M23" s="15"/>
      <c r="N23" s="49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2.5" customHeight="true">
      <c r="A24" s="9"/>
      <c r="B24" s="15"/>
      <c r="C24" s="15"/>
      <c r="D24" s="15"/>
      <c r="E24" s="15"/>
      <c r="F24" s="32"/>
      <c r="G24" s="15"/>
      <c r="H24" s="32"/>
      <c r="I24" s="15"/>
      <c r="J24" s="32"/>
      <c r="K24" s="15"/>
      <c r="L24" s="32"/>
      <c r="M24" s="15"/>
      <c r="N24" s="49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2.5" customHeight="true">
      <c r="A25" s="9"/>
      <c r="B25" s="15"/>
      <c r="C25" s="15"/>
      <c r="D25" s="15"/>
      <c r="E25" s="15"/>
      <c r="F25" s="32"/>
      <c r="G25" s="15"/>
      <c r="H25" s="32"/>
      <c r="I25" s="15"/>
      <c r="J25" s="32"/>
      <c r="K25" s="15"/>
      <c r="L25" s="32"/>
      <c r="M25" s="15"/>
      <c r="N25" s="4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2.5" customHeight="true">
      <c r="A26" s="9"/>
      <c r="B26" s="15"/>
      <c r="C26" s="15"/>
      <c r="D26" s="15"/>
      <c r="E26" s="15"/>
      <c r="F26" s="32"/>
      <c r="G26" s="15"/>
      <c r="H26" s="32"/>
      <c r="I26" s="15"/>
      <c r="J26" s="32"/>
      <c r="K26" s="15"/>
      <c r="L26" s="32"/>
      <c r="M26" s="15"/>
      <c r="N26" s="49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1.9" customHeight="true">
      <c r="A27" s="10"/>
      <c r="B27" s="17"/>
      <c r="C27" s="17"/>
      <c r="D27" s="17"/>
      <c r="E27" s="17"/>
      <c r="F27" s="33"/>
      <c r="G27" s="17"/>
      <c r="H27" s="33"/>
      <c r="I27" s="17"/>
      <c r="J27" s="33"/>
      <c r="K27" s="17"/>
      <c r="L27" s="33"/>
      <c r="M27" s="17"/>
      <c r="N27" s="50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2"/>
      <c r="B28" s="2"/>
      <c r="C28" s="2"/>
      <c r="D28" s="2"/>
      <c r="E28" s="2"/>
      <c r="F28" s="27"/>
      <c r="G28" s="2"/>
      <c r="H28" s="27"/>
      <c r="I28" s="38"/>
      <c r="J28" s="40"/>
      <c r="K28" s="2"/>
      <c r="L28" s="27"/>
      <c r="M28" s="2"/>
      <c r="N28" s="38" t="s">
        <v>59</v>
      </c>
      <c r="O28" s="51"/>
      <c r="P28" s="5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9.6" customHeight="true">
      <c r="A29" s="11"/>
      <c r="B29" s="11"/>
      <c r="C29" s="11"/>
      <c r="D29" s="11"/>
      <c r="E29" s="11"/>
      <c r="F29" s="25"/>
      <c r="G29" s="11"/>
      <c r="H29" s="25"/>
      <c r="I29" s="39"/>
      <c r="J29" s="41"/>
      <c r="K29" s="11"/>
      <c r="L29" s="25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2" t="s">
        <v>14</v>
      </c>
      <c r="B30" s="12"/>
      <c r="C30" s="12"/>
      <c r="D30" s="12" t="s">
        <v>28</v>
      </c>
      <c r="E30" s="23"/>
      <c r="F30" s="25"/>
      <c r="G30" s="23" t="s">
        <v>38</v>
      </c>
      <c r="H30" s="23"/>
      <c r="I30" s="11"/>
      <c r="J30" s="42"/>
      <c r="K30" s="12" t="s">
        <v>49</v>
      </c>
      <c r="L30" s="35"/>
      <c r="M30" s="12"/>
      <c r="N30" s="12"/>
      <c r="O30" s="11"/>
      <c r="P30" s="11"/>
      <c r="Q30" s="11"/>
      <c r="R30" s="11"/>
      <c r="S30" s="11"/>
      <c r="T30" s="39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2"/>
      <c r="B31" s="12"/>
      <c r="C31" s="12"/>
      <c r="D31" s="12"/>
      <c r="E31" s="12"/>
      <c r="F31" s="25"/>
      <c r="G31" s="12"/>
      <c r="H31" s="35"/>
      <c r="I31" s="11"/>
      <c r="J31" s="35"/>
      <c r="K31" s="12"/>
      <c r="L31" s="35"/>
      <c r="M31" s="12"/>
      <c r="N31" s="1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2"/>
      <c r="B32" s="12"/>
      <c r="C32" s="12"/>
      <c r="D32" s="12" t="s">
        <v>29</v>
      </c>
      <c r="E32" s="12"/>
      <c r="F32" s="25"/>
      <c r="G32" s="23" t="s">
        <v>39</v>
      </c>
      <c r="H32" s="23"/>
      <c r="I32" s="11"/>
      <c r="J32" s="35"/>
      <c r="K32" s="12"/>
      <c r="L32" s="35"/>
      <c r="M32" s="12"/>
      <c r="N32" s="12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2" customHeight="true">
      <c r="A33" s="12"/>
      <c r="B33" s="12"/>
      <c r="C33" s="12"/>
      <c r="D33" s="12"/>
      <c r="E33" s="12"/>
      <c r="F33" s="34"/>
      <c r="G33" s="23"/>
      <c r="H33" s="35"/>
      <c r="I33" s="12"/>
      <c r="J33" s="35"/>
      <c r="K33" s="12"/>
      <c r="L33" s="35"/>
      <c r="M33" s="12"/>
      <c r="N33" s="12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2" t="s">
        <v>15</v>
      </c>
      <c r="B34" s="12" t="s">
        <v>21</v>
      </c>
      <c r="C34" s="12"/>
      <c r="D34" s="12"/>
      <c r="E34" s="24"/>
      <c r="F34" s="35"/>
      <c r="G34" s="35"/>
      <c r="H34" s="35"/>
      <c r="I34" s="35"/>
      <c r="J34" s="35"/>
      <c r="K34" s="45"/>
      <c r="L34" s="47"/>
      <c r="M34" s="12"/>
      <c r="N34" s="12"/>
      <c r="O34" s="52"/>
      <c r="P34" s="53"/>
      <c r="Q34" s="53"/>
      <c r="R34" s="54"/>
      <c r="S34" s="53"/>
      <c r="T34" s="53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2" t="s">
        <v>16</v>
      </c>
      <c r="B35" s="18" t="s">
        <v>22</v>
      </c>
      <c r="C35" s="12"/>
      <c r="D35" s="12"/>
      <c r="E35" s="12"/>
      <c r="F35" s="35"/>
      <c r="G35" s="12"/>
      <c r="H35" s="35"/>
      <c r="I35" s="12"/>
      <c r="J35" s="35"/>
      <c r="K35" s="12"/>
      <c r="L35" s="35"/>
      <c r="M35" s="12"/>
      <c r="N35" s="12"/>
      <c r="O35" s="12"/>
      <c r="P35" s="12"/>
      <c r="Q35" s="12"/>
      <c r="R35" s="54"/>
      <c r="S35" s="53"/>
      <c r="T35" s="53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25"/>
      <c r="G38" s="11"/>
      <c r="H38" s="25"/>
      <c r="I38" s="11"/>
      <c r="J38" s="25"/>
      <c r="K38" s="11"/>
      <c r="L38" s="25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2" customHeight="true">
      <c r="A39" s="11"/>
      <c r="B39" s="11"/>
      <c r="C39" s="11"/>
      <c r="D39" s="11"/>
      <c r="E39" s="11"/>
      <c r="F39" s="25"/>
      <c r="G39" s="11"/>
      <c r="H39" s="25"/>
      <c r="I39" s="11"/>
      <c r="J39" s="25"/>
      <c r="K39" s="11"/>
      <c r="L39" s="25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25"/>
      <c r="G40" s="11"/>
      <c r="H40" s="25"/>
      <c r="I40" s="11"/>
      <c r="J40" s="25"/>
      <c r="K40" s="11"/>
      <c r="L40" s="25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 t="s">
        <v>23</v>
      </c>
      <c r="C41" s="11"/>
      <c r="D41" s="11"/>
      <c r="E41" s="11"/>
      <c r="F41" s="25"/>
      <c r="G41" s="11"/>
      <c r="H41" s="25"/>
      <c r="I41" s="11"/>
      <c r="J41" s="25"/>
      <c r="K41" s="11"/>
      <c r="L41" s="25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25"/>
      <c r="G42" s="11"/>
      <c r="H42" s="25"/>
      <c r="I42" s="11"/>
      <c r="J42" s="25"/>
      <c r="K42" s="11"/>
      <c r="L42" s="25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25"/>
      <c r="G43" s="11"/>
      <c r="H43" s="25"/>
      <c r="I43" s="11"/>
      <c r="J43" s="25"/>
      <c r="K43" s="11"/>
      <c r="L43" s="25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25"/>
      <c r="G44" s="11"/>
      <c r="H44" s="25"/>
      <c r="I44" s="11"/>
      <c r="J44" s="25"/>
      <c r="K44" s="11"/>
      <c r="L44" s="25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25"/>
      <c r="G45" s="11"/>
      <c r="H45" s="25"/>
      <c r="I45" s="11"/>
      <c r="J45" s="25"/>
      <c r="K45" s="11"/>
      <c r="L45" s="25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25"/>
      <c r="G46" s="11"/>
      <c r="H46" s="25"/>
      <c r="I46" s="11"/>
      <c r="J46" s="25"/>
      <c r="K46" s="11"/>
      <c r="L46" s="25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25"/>
      <c r="G47" s="11"/>
      <c r="H47" s="25"/>
      <c r="I47" s="11"/>
      <c r="J47" s="25"/>
      <c r="K47" s="11"/>
      <c r="L47" s="25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25"/>
      <c r="G48" s="11"/>
      <c r="H48" s="25"/>
      <c r="I48" s="11"/>
      <c r="J48" s="25"/>
      <c r="K48" s="11"/>
      <c r="L48" s="25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25"/>
      <c r="G49" s="11"/>
      <c r="H49" s="25"/>
      <c r="I49" s="11"/>
      <c r="J49" s="25"/>
      <c r="K49" s="11"/>
      <c r="L49" s="25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25"/>
      <c r="G50" s="11"/>
      <c r="H50" s="25"/>
      <c r="I50" s="11"/>
      <c r="J50" s="25"/>
      <c r="K50" s="11"/>
      <c r="L50" s="25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25"/>
      <c r="G51" s="11"/>
      <c r="H51" s="25"/>
      <c r="I51" s="11"/>
      <c r="J51" s="25"/>
      <c r="K51" s="11"/>
      <c r="L51" s="25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25"/>
      <c r="G52" s="11"/>
      <c r="H52" s="25"/>
      <c r="I52" s="11"/>
      <c r="J52" s="25"/>
      <c r="K52" s="11"/>
      <c r="L52" s="25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25"/>
      <c r="G53" s="11"/>
      <c r="H53" s="25"/>
      <c r="I53" s="11"/>
      <c r="J53" s="25"/>
      <c r="K53" s="11"/>
      <c r="L53" s="25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25"/>
      <c r="G54" s="11"/>
      <c r="H54" s="25"/>
      <c r="I54" s="11"/>
      <c r="J54" s="25"/>
      <c r="K54" s="11"/>
      <c r="L54" s="25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25"/>
      <c r="G55" s="11"/>
      <c r="H55" s="25"/>
      <c r="I55" s="11"/>
      <c r="J55" s="25"/>
      <c r="K55" s="11"/>
      <c r="L55" s="25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25"/>
      <c r="G56" s="11"/>
      <c r="H56" s="25"/>
      <c r="I56" s="11"/>
      <c r="J56" s="25"/>
      <c r="K56" s="11"/>
      <c r="L56" s="25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25"/>
      <c r="G57" s="11"/>
      <c r="H57" s="25"/>
      <c r="I57" s="11"/>
      <c r="J57" s="25"/>
      <c r="K57" s="11"/>
      <c r="L57" s="25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25"/>
      <c r="G58" s="11"/>
      <c r="H58" s="25"/>
      <c r="I58" s="11"/>
      <c r="J58" s="25"/>
      <c r="K58" s="11"/>
      <c r="L58" s="25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25"/>
      <c r="G59" s="11"/>
      <c r="H59" s="25"/>
      <c r="I59" s="11"/>
      <c r="J59" s="25"/>
      <c r="K59" s="11"/>
      <c r="L59" s="25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25"/>
      <c r="G60" s="11"/>
      <c r="H60" s="25"/>
      <c r="I60" s="11"/>
      <c r="J60" s="25"/>
      <c r="K60" s="11"/>
      <c r="L60" s="25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25"/>
      <c r="G61" s="11"/>
      <c r="H61" s="25"/>
      <c r="I61" s="11"/>
      <c r="J61" s="25"/>
      <c r="K61" s="11"/>
      <c r="L61" s="25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25"/>
      <c r="G62" s="11"/>
      <c r="H62" s="25"/>
      <c r="I62" s="11"/>
      <c r="J62" s="25"/>
      <c r="K62" s="11"/>
      <c r="L62" s="25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25"/>
      <c r="G63" s="11"/>
      <c r="H63" s="25"/>
      <c r="I63" s="11"/>
      <c r="J63" s="25"/>
      <c r="K63" s="11"/>
      <c r="L63" s="25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25"/>
      <c r="G64" s="11"/>
      <c r="H64" s="25"/>
      <c r="I64" s="11"/>
      <c r="J64" s="25"/>
      <c r="K64" s="11"/>
      <c r="L64" s="25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25"/>
      <c r="G65" s="11"/>
      <c r="H65" s="25"/>
      <c r="I65" s="11"/>
      <c r="J65" s="25"/>
      <c r="K65" s="11"/>
      <c r="L65" s="25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25"/>
      <c r="G66" s="11"/>
      <c r="H66" s="25"/>
      <c r="I66" s="11"/>
      <c r="J66" s="25"/>
      <c r="K66" s="11"/>
      <c r="L66" s="25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25"/>
      <c r="G67" s="11"/>
      <c r="H67" s="25"/>
      <c r="I67" s="11"/>
      <c r="J67" s="25"/>
      <c r="K67" s="11"/>
      <c r="L67" s="25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25"/>
      <c r="G68" s="11"/>
      <c r="H68" s="25"/>
      <c r="I68" s="11"/>
      <c r="J68" s="25"/>
      <c r="K68" s="11"/>
      <c r="L68" s="25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25"/>
      <c r="G69" s="11"/>
      <c r="H69" s="25"/>
      <c r="I69" s="11"/>
      <c r="J69" s="25"/>
      <c r="K69" s="11"/>
      <c r="L69" s="25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25"/>
      <c r="G70" s="11"/>
      <c r="H70" s="25"/>
      <c r="I70" s="11"/>
      <c r="J70" s="25"/>
      <c r="K70" s="11"/>
      <c r="L70" s="25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25"/>
      <c r="G71" s="11"/>
      <c r="H71" s="25"/>
      <c r="I71" s="11"/>
      <c r="J71" s="25"/>
      <c r="K71" s="11"/>
      <c r="L71" s="25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25"/>
      <c r="G72" s="11"/>
      <c r="H72" s="25"/>
      <c r="I72" s="11"/>
      <c r="J72" s="25"/>
      <c r="K72" s="11"/>
      <c r="L72" s="25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25"/>
      <c r="G73" s="11"/>
      <c r="H73" s="25"/>
      <c r="I73" s="11"/>
      <c r="J73" s="25"/>
      <c r="K73" s="11"/>
      <c r="L73" s="25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25"/>
      <c r="G74" s="11"/>
      <c r="H74" s="25"/>
      <c r="I74" s="11"/>
      <c r="J74" s="25"/>
      <c r="K74" s="11"/>
      <c r="L74" s="25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25"/>
      <c r="G75" s="11"/>
      <c r="H75" s="25"/>
      <c r="I75" s="11"/>
      <c r="J75" s="25"/>
      <c r="K75" s="11"/>
      <c r="L75" s="25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25"/>
      <c r="G76" s="11"/>
      <c r="H76" s="25"/>
      <c r="I76" s="11"/>
      <c r="J76" s="25"/>
      <c r="K76" s="11"/>
      <c r="L76" s="25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25"/>
      <c r="G77" s="11"/>
      <c r="H77" s="25"/>
      <c r="I77" s="11"/>
      <c r="J77" s="25"/>
      <c r="K77" s="11"/>
      <c r="L77" s="25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25"/>
      <c r="G78" s="11"/>
      <c r="H78" s="25"/>
      <c r="I78" s="11"/>
      <c r="J78" s="25"/>
      <c r="K78" s="11"/>
      <c r="L78" s="25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25"/>
      <c r="G79" s="11"/>
      <c r="H79" s="25"/>
      <c r="I79" s="11"/>
      <c r="J79" s="25"/>
      <c r="K79" s="11"/>
      <c r="L79" s="25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25"/>
      <c r="G80" s="11"/>
      <c r="H80" s="25"/>
      <c r="I80" s="11"/>
      <c r="J80" s="25"/>
      <c r="K80" s="11"/>
      <c r="L80" s="25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25"/>
      <c r="G81" s="11"/>
      <c r="H81" s="25"/>
      <c r="I81" s="11"/>
      <c r="J81" s="25"/>
      <c r="K81" s="11"/>
      <c r="L81" s="25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25"/>
      <c r="G82" s="11"/>
      <c r="H82" s="25"/>
      <c r="I82" s="11"/>
      <c r="J82" s="25"/>
      <c r="K82" s="11"/>
      <c r="L82" s="25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25"/>
      <c r="G83" s="11"/>
      <c r="H83" s="25"/>
      <c r="I83" s="11"/>
      <c r="J83" s="25"/>
      <c r="K83" s="11"/>
      <c r="L83" s="25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25"/>
      <c r="G84" s="11"/>
      <c r="H84" s="25"/>
      <c r="I84" s="11"/>
      <c r="J84" s="25"/>
      <c r="K84" s="11"/>
      <c r="L84" s="25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25"/>
      <c r="G85" s="11"/>
      <c r="H85" s="25"/>
      <c r="I85" s="11"/>
      <c r="J85" s="25"/>
      <c r="K85" s="11"/>
      <c r="L85" s="25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25"/>
      <c r="G86" s="11"/>
      <c r="H86" s="25"/>
      <c r="I86" s="11"/>
      <c r="J86" s="25"/>
      <c r="K86" s="11"/>
      <c r="L86" s="25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25"/>
      <c r="G87" s="11"/>
      <c r="H87" s="25"/>
      <c r="I87" s="11"/>
      <c r="J87" s="25"/>
      <c r="K87" s="11"/>
      <c r="L87" s="25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25"/>
      <c r="G88" s="11"/>
      <c r="H88" s="25"/>
      <c r="I88" s="11"/>
      <c r="J88" s="25"/>
      <c r="K88" s="11"/>
      <c r="L88" s="25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25"/>
      <c r="G89" s="11"/>
      <c r="H89" s="25"/>
      <c r="I89" s="11"/>
      <c r="J89" s="25"/>
      <c r="K89" s="11"/>
      <c r="L89" s="25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25"/>
      <c r="G90" s="11"/>
      <c r="H90" s="25"/>
      <c r="I90" s="11"/>
      <c r="J90" s="25"/>
      <c r="K90" s="11"/>
      <c r="L90" s="25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25"/>
      <c r="G91" s="11"/>
      <c r="H91" s="25"/>
      <c r="I91" s="11"/>
      <c r="J91" s="25"/>
      <c r="K91" s="11"/>
      <c r="L91" s="25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25"/>
      <c r="G92" s="11"/>
      <c r="H92" s="25"/>
      <c r="I92" s="11"/>
      <c r="J92" s="25"/>
      <c r="K92" s="11"/>
      <c r="L92" s="25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25"/>
      <c r="G93" s="11"/>
      <c r="H93" s="25"/>
      <c r="I93" s="11"/>
      <c r="J93" s="25"/>
      <c r="K93" s="11"/>
      <c r="L93" s="25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25"/>
      <c r="G94" s="11"/>
      <c r="H94" s="25"/>
      <c r="I94" s="11"/>
      <c r="J94" s="25"/>
      <c r="K94" s="11"/>
      <c r="L94" s="25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25"/>
      <c r="G95" s="11"/>
      <c r="H95" s="25"/>
      <c r="I95" s="11"/>
      <c r="J95" s="25"/>
      <c r="K95" s="11"/>
      <c r="L95" s="25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25"/>
      <c r="G96" s="11"/>
      <c r="H96" s="25"/>
      <c r="I96" s="11"/>
      <c r="J96" s="25"/>
      <c r="K96" s="11"/>
      <c r="L96" s="25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25"/>
      <c r="G97" s="11"/>
      <c r="H97" s="25"/>
      <c r="I97" s="11"/>
      <c r="J97" s="25"/>
      <c r="K97" s="11"/>
      <c r="L97" s="25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25"/>
      <c r="G98" s="11"/>
      <c r="H98" s="25"/>
      <c r="I98" s="11"/>
      <c r="J98" s="25"/>
      <c r="K98" s="11"/>
      <c r="L98" s="25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25"/>
      <c r="G99" s="11"/>
      <c r="H99" s="25"/>
      <c r="I99" s="11"/>
      <c r="J99" s="25"/>
      <c r="K99" s="11"/>
      <c r="L99" s="25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25"/>
      <c r="G100" s="11"/>
      <c r="H100" s="25"/>
      <c r="I100" s="11"/>
      <c r="J100" s="25"/>
      <c r="K100" s="11"/>
      <c r="L100" s="25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25"/>
      <c r="G101" s="11"/>
      <c r="H101" s="25"/>
      <c r="I101" s="11"/>
      <c r="J101" s="25"/>
      <c r="K101" s="11"/>
      <c r="L101" s="25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25"/>
      <c r="G102" s="11"/>
      <c r="H102" s="25"/>
      <c r="I102" s="11"/>
      <c r="J102" s="25"/>
      <c r="K102" s="11"/>
      <c r="L102" s="25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25"/>
      <c r="G103" s="11"/>
      <c r="H103" s="25"/>
      <c r="I103" s="11"/>
      <c r="J103" s="25"/>
      <c r="K103" s="11"/>
      <c r="L103" s="25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25"/>
      <c r="G104" s="11"/>
      <c r="H104" s="25"/>
      <c r="I104" s="11"/>
      <c r="J104" s="25"/>
      <c r="K104" s="11"/>
      <c r="L104" s="25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25"/>
      <c r="G105" s="11"/>
      <c r="H105" s="25"/>
      <c r="I105" s="11"/>
      <c r="J105" s="25"/>
      <c r="K105" s="11"/>
      <c r="L105" s="25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25"/>
      <c r="G106" s="11"/>
      <c r="H106" s="25"/>
      <c r="I106" s="11"/>
      <c r="J106" s="25"/>
      <c r="K106" s="11"/>
      <c r="L106" s="25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25"/>
      <c r="G107" s="11"/>
      <c r="H107" s="25"/>
      <c r="I107" s="11"/>
      <c r="J107" s="25"/>
      <c r="K107" s="11"/>
      <c r="L107" s="25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25"/>
      <c r="G108" s="11"/>
      <c r="H108" s="25"/>
      <c r="I108" s="11"/>
      <c r="J108" s="25"/>
      <c r="K108" s="11"/>
      <c r="L108" s="25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25"/>
      <c r="G109" s="11"/>
      <c r="H109" s="25"/>
      <c r="I109" s="11"/>
      <c r="J109" s="25"/>
      <c r="K109" s="11"/>
      <c r="L109" s="25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25"/>
      <c r="G110" s="11"/>
      <c r="H110" s="25"/>
      <c r="I110" s="11"/>
      <c r="J110" s="25"/>
      <c r="K110" s="11"/>
      <c r="L110" s="25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25"/>
      <c r="G111" s="11"/>
      <c r="H111" s="25"/>
      <c r="I111" s="11"/>
      <c r="J111" s="25"/>
      <c r="K111" s="11"/>
      <c r="L111" s="25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25"/>
      <c r="G112" s="11"/>
      <c r="H112" s="25"/>
      <c r="I112" s="11"/>
      <c r="J112" s="25"/>
      <c r="K112" s="11"/>
      <c r="L112" s="25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25"/>
      <c r="G113" s="11"/>
      <c r="H113" s="25"/>
      <c r="I113" s="11"/>
      <c r="J113" s="25"/>
      <c r="K113" s="11"/>
      <c r="L113" s="25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25"/>
      <c r="G114" s="11"/>
      <c r="H114" s="25"/>
      <c r="I114" s="11"/>
      <c r="J114" s="25"/>
      <c r="K114" s="11"/>
      <c r="L114" s="25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25"/>
      <c r="G115" s="11"/>
      <c r="H115" s="25"/>
      <c r="I115" s="11"/>
      <c r="J115" s="25"/>
      <c r="K115" s="11"/>
      <c r="L115" s="25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25"/>
      <c r="G116" s="11"/>
      <c r="H116" s="25"/>
      <c r="I116" s="11"/>
      <c r="J116" s="25"/>
      <c r="K116" s="11"/>
      <c r="L116" s="25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25"/>
      <c r="G117" s="11"/>
      <c r="H117" s="25"/>
      <c r="I117" s="11"/>
      <c r="J117" s="25"/>
      <c r="K117" s="11"/>
      <c r="L117" s="25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25"/>
      <c r="G118" s="11"/>
      <c r="H118" s="25"/>
      <c r="I118" s="11"/>
      <c r="J118" s="25"/>
      <c r="K118" s="11"/>
      <c r="L118" s="25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25"/>
      <c r="G119" s="11"/>
      <c r="H119" s="25"/>
      <c r="I119" s="11"/>
      <c r="J119" s="25"/>
      <c r="K119" s="11"/>
      <c r="L119" s="25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25"/>
      <c r="G120" s="11"/>
      <c r="H120" s="25"/>
      <c r="I120" s="11"/>
      <c r="J120" s="25"/>
      <c r="K120" s="11"/>
      <c r="L120" s="25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25"/>
      <c r="G121" s="11"/>
      <c r="H121" s="25"/>
      <c r="I121" s="11"/>
      <c r="J121" s="25"/>
      <c r="K121" s="11"/>
      <c r="L121" s="25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25"/>
      <c r="G122" s="11"/>
      <c r="H122" s="25"/>
      <c r="I122" s="11"/>
      <c r="J122" s="25"/>
      <c r="K122" s="11"/>
      <c r="L122" s="25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25"/>
      <c r="G123" s="11"/>
      <c r="H123" s="25"/>
      <c r="I123" s="11"/>
      <c r="J123" s="25"/>
      <c r="K123" s="11"/>
      <c r="L123" s="25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25"/>
      <c r="G124" s="11"/>
      <c r="H124" s="25"/>
      <c r="I124" s="11"/>
      <c r="J124" s="25"/>
      <c r="K124" s="11"/>
      <c r="L124" s="25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25"/>
      <c r="G125" s="11"/>
      <c r="H125" s="25"/>
      <c r="I125" s="11"/>
      <c r="J125" s="25"/>
      <c r="K125" s="11"/>
      <c r="L125" s="25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25"/>
      <c r="G126" s="11"/>
      <c r="H126" s="25"/>
      <c r="I126" s="11"/>
      <c r="J126" s="25"/>
      <c r="K126" s="11"/>
      <c r="L126" s="25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25"/>
      <c r="G127" s="11"/>
      <c r="H127" s="25"/>
      <c r="I127" s="11"/>
      <c r="J127" s="25"/>
      <c r="K127" s="11"/>
      <c r="L127" s="25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25"/>
      <c r="G128" s="11"/>
      <c r="H128" s="25"/>
      <c r="I128" s="11"/>
      <c r="J128" s="25"/>
      <c r="K128" s="11"/>
      <c r="L128" s="25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25"/>
      <c r="G129" s="11"/>
      <c r="H129" s="25"/>
      <c r="I129" s="11"/>
      <c r="J129" s="25"/>
      <c r="K129" s="11"/>
      <c r="L129" s="25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25"/>
      <c r="G130" s="11"/>
      <c r="H130" s="25"/>
      <c r="I130" s="11"/>
      <c r="J130" s="25"/>
      <c r="K130" s="11"/>
      <c r="L130" s="25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25"/>
      <c r="G131" s="11"/>
      <c r="H131" s="25"/>
      <c r="I131" s="11"/>
      <c r="J131" s="25"/>
      <c r="K131" s="11"/>
      <c r="L131" s="25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25"/>
      <c r="G132" s="11"/>
      <c r="H132" s="25"/>
      <c r="I132" s="11"/>
      <c r="J132" s="25"/>
      <c r="K132" s="11"/>
      <c r="L132" s="25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25"/>
      <c r="G133" s="11"/>
      <c r="H133" s="25"/>
      <c r="I133" s="11"/>
      <c r="J133" s="25"/>
      <c r="K133" s="11"/>
      <c r="L133" s="25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25"/>
      <c r="G134" s="11"/>
      <c r="H134" s="25"/>
      <c r="I134" s="11"/>
      <c r="J134" s="25"/>
      <c r="K134" s="11"/>
      <c r="L134" s="25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25"/>
      <c r="G135" s="11"/>
      <c r="H135" s="25"/>
      <c r="I135" s="11"/>
      <c r="J135" s="25"/>
      <c r="K135" s="11"/>
      <c r="L135" s="25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25"/>
      <c r="G136" s="11"/>
      <c r="H136" s="25"/>
      <c r="I136" s="11"/>
      <c r="J136" s="25"/>
      <c r="K136" s="11"/>
      <c r="L136" s="25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25"/>
      <c r="G137" s="11"/>
      <c r="H137" s="25"/>
      <c r="I137" s="11"/>
      <c r="J137" s="25"/>
      <c r="K137" s="11"/>
      <c r="L137" s="25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25"/>
      <c r="G138" s="11"/>
      <c r="H138" s="25"/>
      <c r="I138" s="11"/>
      <c r="J138" s="25"/>
      <c r="K138" s="11"/>
      <c r="L138" s="25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25"/>
      <c r="G139" s="11"/>
      <c r="H139" s="25"/>
      <c r="I139" s="11"/>
      <c r="J139" s="25"/>
      <c r="K139" s="11"/>
      <c r="L139" s="25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25"/>
      <c r="G140" s="11"/>
      <c r="H140" s="25"/>
      <c r="I140" s="11"/>
      <c r="J140" s="25"/>
      <c r="K140" s="11"/>
      <c r="L140" s="25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25"/>
      <c r="G141" s="11"/>
      <c r="H141" s="25"/>
      <c r="I141" s="11"/>
      <c r="J141" s="25"/>
      <c r="K141" s="11"/>
      <c r="L141" s="25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25"/>
      <c r="G142" s="11"/>
      <c r="H142" s="25"/>
      <c r="I142" s="11"/>
      <c r="J142" s="25"/>
      <c r="K142" s="11"/>
      <c r="L142" s="25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25"/>
      <c r="G143" s="11"/>
      <c r="H143" s="25"/>
      <c r="I143" s="11"/>
      <c r="J143" s="25"/>
      <c r="K143" s="11"/>
      <c r="L143" s="25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25"/>
      <c r="G144" s="11"/>
      <c r="H144" s="25"/>
      <c r="I144" s="11"/>
      <c r="J144" s="25"/>
      <c r="K144" s="11"/>
      <c r="L144" s="25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25"/>
      <c r="G145" s="11"/>
      <c r="H145" s="25"/>
      <c r="I145" s="11"/>
      <c r="J145" s="25"/>
      <c r="K145" s="11"/>
      <c r="L145" s="25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25"/>
      <c r="G146" s="11"/>
      <c r="H146" s="25"/>
      <c r="I146" s="11"/>
      <c r="J146" s="25"/>
      <c r="K146" s="11"/>
      <c r="L146" s="25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25"/>
      <c r="G147" s="11"/>
      <c r="H147" s="25"/>
      <c r="I147" s="11"/>
      <c r="J147" s="25"/>
      <c r="K147" s="11"/>
      <c r="L147" s="25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25"/>
      <c r="G148" s="11"/>
      <c r="H148" s="25"/>
      <c r="I148" s="11"/>
      <c r="J148" s="25"/>
      <c r="K148" s="11"/>
      <c r="L148" s="25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25"/>
      <c r="G149" s="11"/>
      <c r="H149" s="25"/>
      <c r="I149" s="11"/>
      <c r="J149" s="25"/>
      <c r="K149" s="11"/>
      <c r="L149" s="25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25"/>
      <c r="G150" s="11"/>
      <c r="H150" s="25"/>
      <c r="I150" s="11"/>
      <c r="J150" s="25"/>
      <c r="K150" s="11"/>
      <c r="L150" s="25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25"/>
      <c r="G151" s="11"/>
      <c r="H151" s="25"/>
      <c r="I151" s="11"/>
      <c r="J151" s="25"/>
      <c r="K151" s="11"/>
      <c r="L151" s="25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25"/>
      <c r="G152" s="11"/>
      <c r="H152" s="25"/>
      <c r="I152" s="11"/>
      <c r="J152" s="25"/>
      <c r="K152" s="11"/>
      <c r="L152" s="25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25"/>
      <c r="G153" s="11"/>
      <c r="H153" s="25"/>
      <c r="I153" s="11"/>
      <c r="J153" s="25"/>
      <c r="K153" s="11"/>
      <c r="L153" s="25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25"/>
      <c r="G154" s="11"/>
      <c r="H154" s="25"/>
      <c r="I154" s="11"/>
      <c r="J154" s="25"/>
      <c r="K154" s="11"/>
      <c r="L154" s="25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25"/>
      <c r="G155" s="11"/>
      <c r="H155" s="25"/>
      <c r="I155" s="11"/>
      <c r="J155" s="25"/>
      <c r="K155" s="11"/>
      <c r="L155" s="25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25"/>
      <c r="G156" s="11"/>
      <c r="H156" s="25"/>
      <c r="I156" s="11"/>
      <c r="J156" s="25"/>
      <c r="K156" s="11"/>
      <c r="L156" s="25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25"/>
      <c r="G157" s="11"/>
      <c r="H157" s="25"/>
      <c r="I157" s="11"/>
      <c r="J157" s="25"/>
      <c r="K157" s="11"/>
      <c r="L157" s="25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25"/>
      <c r="G158" s="11"/>
      <c r="H158" s="25"/>
      <c r="I158" s="11"/>
      <c r="J158" s="25"/>
      <c r="K158" s="11"/>
      <c r="L158" s="25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25"/>
      <c r="G159" s="11"/>
      <c r="H159" s="25"/>
      <c r="I159" s="11"/>
      <c r="J159" s="25"/>
      <c r="K159" s="11"/>
      <c r="L159" s="25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25"/>
      <c r="G160" s="11"/>
      <c r="H160" s="25"/>
      <c r="I160" s="11"/>
      <c r="J160" s="25"/>
      <c r="K160" s="11"/>
      <c r="L160" s="25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25"/>
      <c r="G161" s="11"/>
      <c r="H161" s="25"/>
      <c r="I161" s="11"/>
      <c r="J161" s="25"/>
      <c r="K161" s="11"/>
      <c r="L161" s="25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25"/>
      <c r="G162" s="11"/>
      <c r="H162" s="25"/>
      <c r="I162" s="11"/>
      <c r="J162" s="25"/>
      <c r="K162" s="11"/>
      <c r="L162" s="25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25"/>
      <c r="G163" s="11"/>
      <c r="H163" s="25"/>
      <c r="I163" s="11"/>
      <c r="J163" s="25"/>
      <c r="K163" s="11"/>
      <c r="L163" s="25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25"/>
      <c r="G164" s="11"/>
      <c r="H164" s="25"/>
      <c r="I164" s="11"/>
      <c r="J164" s="25"/>
      <c r="K164" s="11"/>
      <c r="L164" s="25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25"/>
      <c r="G165" s="11"/>
      <c r="H165" s="25"/>
      <c r="I165" s="11"/>
      <c r="J165" s="25"/>
      <c r="K165" s="11"/>
      <c r="L165" s="25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25"/>
      <c r="G166" s="11"/>
      <c r="H166" s="25"/>
      <c r="I166" s="11"/>
      <c r="J166" s="25"/>
      <c r="K166" s="11"/>
      <c r="L166" s="25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25"/>
      <c r="G167" s="11"/>
      <c r="H167" s="25"/>
      <c r="I167" s="11"/>
      <c r="J167" s="25"/>
      <c r="K167" s="11"/>
      <c r="L167" s="25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25"/>
      <c r="G168" s="11"/>
      <c r="H168" s="25"/>
      <c r="I168" s="11"/>
      <c r="J168" s="25"/>
      <c r="K168" s="11"/>
      <c r="L168" s="25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25"/>
      <c r="G169" s="11"/>
      <c r="H169" s="25"/>
      <c r="I169" s="11"/>
      <c r="J169" s="25"/>
      <c r="K169" s="11"/>
      <c r="L169" s="25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25"/>
      <c r="G170" s="11"/>
      <c r="H170" s="25"/>
      <c r="I170" s="11"/>
      <c r="J170" s="25"/>
      <c r="K170" s="11"/>
      <c r="L170" s="25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25"/>
      <c r="G171" s="11"/>
      <c r="H171" s="25"/>
      <c r="I171" s="11"/>
      <c r="J171" s="25"/>
      <c r="K171" s="11"/>
      <c r="L171" s="25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25"/>
      <c r="G172" s="11"/>
      <c r="H172" s="25"/>
      <c r="I172" s="11"/>
      <c r="J172" s="25"/>
      <c r="K172" s="11"/>
      <c r="L172" s="25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25"/>
      <c r="G173" s="11"/>
      <c r="H173" s="25"/>
      <c r="I173" s="11"/>
      <c r="J173" s="25"/>
      <c r="K173" s="11"/>
      <c r="L173" s="25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25"/>
      <c r="G174" s="11"/>
      <c r="H174" s="25"/>
      <c r="I174" s="11"/>
      <c r="J174" s="25"/>
      <c r="K174" s="11"/>
      <c r="L174" s="25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25"/>
      <c r="G175" s="11"/>
      <c r="H175" s="25"/>
      <c r="I175" s="11"/>
      <c r="J175" s="25"/>
      <c r="K175" s="11"/>
      <c r="L175" s="25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25"/>
      <c r="G176" s="11"/>
      <c r="H176" s="25"/>
      <c r="I176" s="11"/>
      <c r="J176" s="25"/>
      <c r="K176" s="11"/>
      <c r="L176" s="25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25"/>
      <c r="G177" s="11"/>
      <c r="H177" s="25"/>
      <c r="I177" s="11"/>
      <c r="J177" s="25"/>
      <c r="K177" s="11"/>
      <c r="L177" s="25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25"/>
      <c r="G178" s="11"/>
      <c r="H178" s="25"/>
      <c r="I178" s="11"/>
      <c r="J178" s="25"/>
      <c r="K178" s="11"/>
      <c r="L178" s="25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25"/>
      <c r="G179" s="11"/>
      <c r="H179" s="25"/>
      <c r="I179" s="11"/>
      <c r="J179" s="25"/>
      <c r="K179" s="11"/>
      <c r="L179" s="25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25"/>
      <c r="G180" s="11"/>
      <c r="H180" s="25"/>
      <c r="I180" s="11"/>
      <c r="J180" s="25"/>
      <c r="K180" s="11"/>
      <c r="L180" s="25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25"/>
      <c r="G181" s="11"/>
      <c r="H181" s="25"/>
      <c r="I181" s="11"/>
      <c r="J181" s="25"/>
      <c r="K181" s="11"/>
      <c r="L181" s="25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25"/>
      <c r="G182" s="11"/>
      <c r="H182" s="25"/>
      <c r="I182" s="11"/>
      <c r="J182" s="25"/>
      <c r="K182" s="11"/>
      <c r="L182" s="25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25"/>
      <c r="G183" s="11"/>
      <c r="H183" s="25"/>
      <c r="I183" s="11"/>
      <c r="J183" s="25"/>
      <c r="K183" s="11"/>
      <c r="L183" s="25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25"/>
      <c r="G184" s="11"/>
      <c r="H184" s="25"/>
      <c r="I184" s="11"/>
      <c r="J184" s="25"/>
      <c r="K184" s="11"/>
      <c r="L184" s="25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25"/>
      <c r="G185" s="11"/>
      <c r="H185" s="25"/>
      <c r="I185" s="11"/>
      <c r="J185" s="25"/>
      <c r="K185" s="11"/>
      <c r="L185" s="25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25"/>
      <c r="G186" s="11"/>
      <c r="H186" s="25"/>
      <c r="I186" s="11"/>
      <c r="J186" s="25"/>
      <c r="K186" s="11"/>
      <c r="L186" s="25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25"/>
      <c r="G187" s="11"/>
      <c r="H187" s="25"/>
      <c r="I187" s="11"/>
      <c r="J187" s="25"/>
      <c r="K187" s="11"/>
      <c r="L187" s="25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25"/>
      <c r="G188" s="11"/>
      <c r="H188" s="25"/>
      <c r="I188" s="11"/>
      <c r="J188" s="25"/>
      <c r="K188" s="11"/>
      <c r="L188" s="25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25"/>
      <c r="G189" s="11"/>
      <c r="H189" s="25"/>
      <c r="I189" s="11"/>
      <c r="J189" s="25"/>
      <c r="K189" s="11"/>
      <c r="L189" s="25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25"/>
      <c r="G190" s="11"/>
      <c r="H190" s="25"/>
      <c r="I190" s="11"/>
      <c r="J190" s="25"/>
      <c r="K190" s="11"/>
      <c r="L190" s="25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25"/>
      <c r="G191" s="11"/>
      <c r="H191" s="25"/>
      <c r="I191" s="11"/>
      <c r="J191" s="25"/>
      <c r="K191" s="11"/>
      <c r="L191" s="25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25"/>
      <c r="G192" s="11"/>
      <c r="H192" s="25"/>
      <c r="I192" s="11"/>
      <c r="J192" s="25"/>
      <c r="K192" s="11"/>
      <c r="L192" s="25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25"/>
      <c r="G193" s="11"/>
      <c r="H193" s="25"/>
      <c r="I193" s="11"/>
      <c r="J193" s="25"/>
      <c r="K193" s="11"/>
      <c r="L193" s="25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25"/>
      <c r="G194" s="11"/>
      <c r="H194" s="25"/>
      <c r="I194" s="11"/>
      <c r="J194" s="25"/>
      <c r="K194" s="11"/>
      <c r="L194" s="25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25"/>
      <c r="G195" s="11"/>
      <c r="H195" s="25"/>
      <c r="I195" s="11"/>
      <c r="J195" s="25"/>
      <c r="K195" s="11"/>
      <c r="L195" s="25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25"/>
      <c r="G196" s="11"/>
      <c r="H196" s="25"/>
      <c r="I196" s="11"/>
      <c r="J196" s="25"/>
      <c r="K196" s="11"/>
      <c r="L196" s="25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25"/>
      <c r="G197" s="11"/>
      <c r="H197" s="25"/>
      <c r="I197" s="11"/>
      <c r="J197" s="25"/>
      <c r="K197" s="11"/>
      <c r="L197" s="25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25"/>
      <c r="G198" s="11"/>
      <c r="H198" s="25"/>
      <c r="I198" s="11"/>
      <c r="J198" s="25"/>
      <c r="K198" s="11"/>
      <c r="L198" s="25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25"/>
      <c r="G199" s="11"/>
      <c r="H199" s="25"/>
      <c r="I199" s="11"/>
      <c r="J199" s="25"/>
      <c r="K199" s="11"/>
      <c r="L199" s="25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25"/>
      <c r="G200" s="11"/>
      <c r="H200" s="25"/>
      <c r="I200" s="11"/>
      <c r="J200" s="25"/>
      <c r="K200" s="11"/>
      <c r="L200" s="25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  <mergeCell ref="G30:H30"/>
    <mergeCell ref="G32:H32"/>
    <mergeCell ref="K8:L8"/>
    <mergeCell ref="K7:L7"/>
    <mergeCell ref="I7:J7"/>
    <mergeCell ref="H8:H9"/>
    <mergeCell ref="G8:G9"/>
    <mergeCell ref="G7:H7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