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<sst xmlns="http://schemas.openxmlformats.org/spreadsheetml/2006/main" count="51">
  <si>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</si>
  <si>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</si>
  <si>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臺中市各類農產品批發市場交易量、交易額、平均價及管理費收入</t>
  </si>
  <si>
    <t>中 華 民 國 115年3月</t>
  </si>
  <si>
    <t>市場別</t>
  </si>
  <si>
    <t>果菜批發市場</t>
  </si>
  <si>
    <t>魚類批發市場</t>
  </si>
  <si>
    <t>肉品批發市場</t>
  </si>
  <si>
    <t>花卉批發市場</t>
  </si>
  <si>
    <t>填表</t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</si>
  <si>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</si>
  <si>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</si>
  <si>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</si>
  <si>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</si>
  <si>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</si>
  <si>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</si>
  <si>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</si>
  <si>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</si>
  <si>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</si>
  <si>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</si>
  <si>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</si>
  <si>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</si>
  <si>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</si>
  <si>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</si>
  <si>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</si>
  <si>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</si>
  <si>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</si>
  <si>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</si>
  <si>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</si>
  <si>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</si>
  <si>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</si>
  <si>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</si>
  <si>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</si>
  <si>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把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</si>
  <si>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</si>
  <si>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</si>
  <si>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</si>
  <si>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</si>
  <si>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</si>
  <si>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</si>
  <si>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</si>
  <si>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</si>
  <si>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元／公斤、頭、把、盆</t>
  </si>
  <si>
    <t>--</t>
  </si>
  <si>
    <t>臺中市政府農業局</t>
  </si>
  <si>
    <t>20322-07-01-2</t>
  </si>
  <si>
    <t>管理費收入</t>
  </si>
  <si>
    <t>機關首長</t>
  </si>
  <si>
    <t>編製日期:中華民國115年4月14日</t>
  </si>
  <si>
    <t>備註</t>
  </si>
  <si>
    <t>臺中肉品市場自110年6月起已停止拍賣作業，爰無交易數量及金額</t>
  </si>
</sst>
</file>

<file path=xl/styles.xml><?xml version="1.0" encoding="utf-8"?>
<styleSheet xmlns="http://schemas.openxmlformats.org/spreadsheetml/2006/main">
  <numFmts count="6">
    <numFmt formatCode="General_)" numFmtId="197"/>
    <numFmt formatCode="#,##0.0_);[Red]\(#,##0.0\)" numFmtId="198"/>
    <numFmt formatCode="_-* #,##0_-;\-* #,##0_-;_-* &quot;-&quot;_-;_-@_-" numFmtId="199"/>
    <numFmt formatCode="#,##0.00_);[Red]\(#,##0.00\)" numFmtId="200"/>
    <numFmt formatCode="#,##0_);[Red]\(#,##0\)" numFmtId="201"/>
    <numFmt formatCode="_(* #,##0_);_(* \(#,##0\);_(* &quot;-&quot;??_);_(@_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華康楷書體W5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3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horizontal="left" vertical="center"/>
    </xf>
    <xf numFmtId="197" fontId="3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197" fontId="3" fillId="2" borderId="1" xfId="0" applyNumberFormat="true" applyFont="true" applyFill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6" borderId="9" xfId="0" applyNumberFormat="true" applyFont="true" applyBorder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6" borderId="5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1" borderId="12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 wrapText="true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9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13" xfId="0" applyNumberFormat="true" applyFont="true" applyBorder="true">
      <alignment vertical="center"/>
    </xf>
    <xf numFmtId="197" fontId="4" borderId="14" xfId="0" applyNumberFormat="true" applyFont="true" applyBorder="true">
      <alignment horizontal="center" vertical="center"/>
    </xf>
    <xf numFmtId="202" fontId="6" borderId="1" xfId="0" applyNumberFormat="true" applyFont="true" applyBorder="true">
      <alignment vertical="center"/>
    </xf>
    <xf numFmtId="199" fontId="6" borderId="1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9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vertical="center" wrapText="true"/>
    </xf>
    <xf numFmtId="197" fontId="4" borderId="7" xfId="0" applyNumberFormat="true" applyFont="true" applyBorder="true">
      <alignment vertical="center" wrapText="true"/>
    </xf>
    <xf numFmtId="197" fontId="4" borderId="9" xfId="0" applyNumberFormat="true" applyFont="true" applyBorder="true">
      <alignment horizontal="center" vertical="center"/>
    </xf>
    <xf numFmtId="197" fontId="5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J28" sqref="J28:J28"/>
    </sheetView>
  </sheetViews>
  <sheetFormatPr customHeight="false" defaultColWidth="9.28125" defaultRowHeight="15"/>
  <cols>
    <col min="1" max="2" bestFit="false" customWidth="true" width="17.3515625" hidden="false" outlineLevel="0"/>
    <col min="3" max="3" bestFit="false" customWidth="true" width="10.640625" hidden="false" outlineLevel="0"/>
    <col min="4" max="4" bestFit="false" customWidth="true" width="19.640625" hidden="false" outlineLevel="0"/>
    <col min="5" max="5" bestFit="false" customWidth="true" width="6.2109375" hidden="false" outlineLevel="0"/>
    <col min="6" max="6" bestFit="false" customWidth="true" width="22.3515625" hidden="false" outlineLevel="0"/>
    <col min="7" max="8" bestFit="false" customWidth="true" width="19.640625" hidden="false" outlineLevel="0"/>
    <col min="9" max="9" bestFit="false" customWidth="true" width="14.2109375" hidden="false" outlineLevel="0"/>
    <col min="10" max="50" bestFit="false" customWidth="true" width="14.921875" hidden="false" outlineLevel="0"/>
  </cols>
  <sheetData>
    <row r="1" ht="17.45" customHeight="true">
      <c r="A1" s="1" t="s">
        <v>0</v>
      </c>
      <c r="B1" s="13"/>
      <c r="C1" s="10"/>
      <c r="D1" s="10"/>
      <c r="E1" s="10"/>
      <c r="F1" s="34"/>
      <c r="G1" s="1" t="s">
        <v>39</v>
      </c>
      <c r="H1" s="19" t="s">
        <v>44</v>
      </c>
      <c r="I1" s="19"/>
      <c r="J1" s="55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12</v>
      </c>
      <c r="C2" s="16"/>
      <c r="D2" s="21"/>
      <c r="E2" s="21"/>
      <c r="F2" s="35"/>
      <c r="G2" s="1" t="s">
        <v>40</v>
      </c>
      <c r="H2" s="19" t="s">
        <v>45</v>
      </c>
      <c r="I2" s="19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8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4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9" customHeight="true">
      <c r="A5" s="4" t="s">
        <v>4</v>
      </c>
      <c r="B5" s="6"/>
      <c r="C5" s="17" t="s">
        <v>21</v>
      </c>
      <c r="D5" s="22" t="s">
        <v>30</v>
      </c>
      <c r="E5" s="28"/>
      <c r="F5" s="36" t="s">
        <v>35</v>
      </c>
      <c r="G5" s="36" t="s">
        <v>41</v>
      </c>
      <c r="H5" s="41" t="s">
        <v>46</v>
      </c>
      <c r="I5" s="47" t="s">
        <v>49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/>
      <c r="B6" s="7"/>
      <c r="C6" s="18"/>
      <c r="D6" s="23"/>
      <c r="E6" s="29"/>
      <c r="F6" s="37" t="s">
        <v>36</v>
      </c>
      <c r="G6" s="37" t="s">
        <v>42</v>
      </c>
      <c r="H6" s="42" t="s">
        <v>36</v>
      </c>
      <c r="I6" s="47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" customHeight="true">
      <c r="A7" s="6" t="s">
        <v>5</v>
      </c>
      <c r="B7" s="1" t="s">
        <v>13</v>
      </c>
      <c r="C7" s="1" t="s">
        <v>22</v>
      </c>
      <c r="D7" s="24" t="n">
        <v>4981326</v>
      </c>
      <c r="E7" s="30" t="s">
        <v>31</v>
      </c>
      <c r="F7" s="38" t="n">
        <v>92545834</v>
      </c>
      <c r="G7" s="32" t="n">
        <f>F7/D7</f>
        <v>18.5785539834173</v>
      </c>
      <c r="H7" s="43" t="n">
        <v>11278009</v>
      </c>
      <c r="I7" s="4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" customHeight="true">
      <c r="A8" s="7"/>
      <c r="B8" s="15"/>
      <c r="C8" s="1" t="s">
        <v>23</v>
      </c>
      <c r="D8" s="24" t="n">
        <v>9941857</v>
      </c>
      <c r="E8" s="30" t="s">
        <v>31</v>
      </c>
      <c r="F8" s="38" t="n">
        <v>551573267</v>
      </c>
      <c r="G8" s="32" t="n">
        <f>F8/D8</f>
        <v>55.4799035029371</v>
      </c>
      <c r="H8" s="43"/>
      <c r="I8" s="4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" customHeight="true">
      <c r="A9" s="7"/>
      <c r="B9" s="15"/>
      <c r="C9" s="1" t="s">
        <v>24</v>
      </c>
      <c r="D9" s="25" t="n">
        <f>D7+D8</f>
        <v>14923183</v>
      </c>
      <c r="E9" s="31" t="s">
        <v>31</v>
      </c>
      <c r="F9" s="38" t="n">
        <f>F7+F8</f>
        <v>644119101</v>
      </c>
      <c r="G9" s="32" t="n">
        <f>F9/D9</f>
        <v>43.1623133617004</v>
      </c>
      <c r="H9" s="43"/>
      <c r="I9" s="4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" customHeight="true">
      <c r="A10" s="7"/>
      <c r="B10" s="1" t="s">
        <v>14</v>
      </c>
      <c r="C10" s="1" t="s">
        <v>22</v>
      </c>
      <c r="D10" s="24" t="n">
        <v>3150183.7</v>
      </c>
      <c r="E10" s="30" t="s">
        <v>31</v>
      </c>
      <c r="F10" s="38" t="n">
        <v>62052868</v>
      </c>
      <c r="G10" s="32" t="n">
        <f>F10/D10</f>
        <v>19.6981744270977</v>
      </c>
      <c r="H10" s="43" t="n">
        <v>2135120</v>
      </c>
      <c r="I10" s="4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" customHeight="true">
      <c r="A11" s="7"/>
      <c r="B11" s="15"/>
      <c r="C11" s="1" t="s">
        <v>23</v>
      </c>
      <c r="D11" s="24" t="n">
        <v>1004213.8</v>
      </c>
      <c r="E11" s="30" t="s">
        <v>31</v>
      </c>
      <c r="F11" s="38" t="n">
        <v>35845386</v>
      </c>
      <c r="G11" s="32" t="n">
        <f>F11/D11</f>
        <v>35.6949745163829</v>
      </c>
      <c r="H11" s="43"/>
      <c r="I11" s="4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" customHeight="true">
      <c r="A12" s="7"/>
      <c r="B12" s="15"/>
      <c r="C12" s="1" t="s">
        <v>24</v>
      </c>
      <c r="D12" s="24" t="n">
        <f>D10+D11</f>
        <v>4154397.5</v>
      </c>
      <c r="E12" s="30" t="s">
        <v>31</v>
      </c>
      <c r="F12" s="38" t="n">
        <f>SUM(F10:F11)</f>
        <v>97898254</v>
      </c>
      <c r="G12" s="32" t="n">
        <f>F12/D12</f>
        <v>23.5649703717567</v>
      </c>
      <c r="H12" s="43"/>
      <c r="I12" s="4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7"/>
      <c r="B13" s="1" t="s">
        <v>15</v>
      </c>
      <c r="C13" s="1" t="s">
        <v>23</v>
      </c>
      <c r="D13" s="24" t="n">
        <v>770535.1</v>
      </c>
      <c r="E13" s="30" t="s">
        <v>31</v>
      </c>
      <c r="F13" s="38" t="n">
        <v>46494857</v>
      </c>
      <c r="G13" s="32" t="n">
        <f>F13/D13</f>
        <v>60.3409980934029</v>
      </c>
      <c r="H13" s="43" t="n">
        <v>1394958</v>
      </c>
      <c r="I13" s="4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7"/>
      <c r="B14" s="1" t="s">
        <v>16</v>
      </c>
      <c r="C14" s="15"/>
      <c r="D14" s="24" t="n">
        <f>D9+D12+D13</f>
        <v>19848115.6</v>
      </c>
      <c r="E14" s="30" t="s">
        <v>31</v>
      </c>
      <c r="F14" s="38" t="n">
        <f>F9+F12+F13</f>
        <v>788512212</v>
      </c>
      <c r="G14" s="32" t="n">
        <f>F14/D14</f>
        <v>39.7273085209157</v>
      </c>
      <c r="H14" s="38" t="n">
        <f>SUM(H7:H13)</f>
        <v>14808087</v>
      </c>
      <c r="I14" s="50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" customHeight="true">
      <c r="A15" s="6" t="s">
        <v>6</v>
      </c>
      <c r="B15" s="1" t="s">
        <v>17</v>
      </c>
      <c r="C15" s="1" t="s">
        <v>25</v>
      </c>
      <c r="D15" s="24" t="n">
        <v>933996.2</v>
      </c>
      <c r="E15" s="30" t="s">
        <v>31</v>
      </c>
      <c r="F15" s="38" t="n">
        <v>153069079</v>
      </c>
      <c r="G15" s="32" t="n">
        <f>F15/D15</f>
        <v>163.886190329254</v>
      </c>
      <c r="H15" s="43" t="n">
        <v>5357662</v>
      </c>
      <c r="I15" s="47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6" t="s">
        <v>7</v>
      </c>
      <c r="B16" s="1" t="s">
        <v>18</v>
      </c>
      <c r="C16" s="19" t="s">
        <v>26</v>
      </c>
      <c r="D16" s="26" t="n">
        <v>0</v>
      </c>
      <c r="E16" s="30" t="s">
        <v>32</v>
      </c>
      <c r="F16" s="39" t="n">
        <v>0</v>
      </c>
      <c r="G16" s="39" t="s">
        <v>43</v>
      </c>
      <c r="H16" s="44" t="n">
        <v>0</v>
      </c>
      <c r="I16" s="51" t="s">
        <v>50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/>
      <c r="B17" s="1"/>
      <c r="C17" s="19"/>
      <c r="D17" s="26" t="n">
        <v>0</v>
      </c>
      <c r="E17" s="30" t="s">
        <v>31</v>
      </c>
      <c r="F17" s="39" t="n">
        <v>0</v>
      </c>
      <c r="G17" s="39" t="s">
        <v>43</v>
      </c>
      <c r="H17" s="44"/>
      <c r="I17" s="51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" customHeight="true">
      <c r="A18" s="6"/>
      <c r="B18" s="1" t="s">
        <v>19</v>
      </c>
      <c r="C18" s="19"/>
      <c r="D18" s="24" t="n">
        <v>46812</v>
      </c>
      <c r="E18" s="30" t="s">
        <v>32</v>
      </c>
      <c r="F18" s="38" t="n">
        <v>468705242</v>
      </c>
      <c r="G18" s="32" t="n">
        <f>F18/D18</f>
        <v>10012.501965308</v>
      </c>
      <c r="H18" s="38" t="n">
        <v>9374480</v>
      </c>
      <c r="I18" s="5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6"/>
      <c r="B19" s="1"/>
      <c r="C19" s="19"/>
      <c r="D19" s="24" t="n">
        <v>5967729</v>
      </c>
      <c r="E19" s="30" t="s">
        <v>31</v>
      </c>
      <c r="F19" s="38" t="n">
        <v>468705242</v>
      </c>
      <c r="G19" s="32" t="n">
        <f>F19/D19</f>
        <v>78.5399675487945</v>
      </c>
      <c r="H19" s="38"/>
      <c r="I19" s="53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/>
      <c r="B20" s="1" t="s">
        <v>16</v>
      </c>
      <c r="C20" s="1"/>
      <c r="D20" s="25" t="n">
        <f>D16+D18</f>
        <v>46812</v>
      </c>
      <c r="E20" s="32" t="s">
        <v>32</v>
      </c>
      <c r="F20" s="38" t="n">
        <f>F18+F16</f>
        <v>468705242</v>
      </c>
      <c r="G20" s="32" t="n">
        <f>F20/D20</f>
        <v>10012.501965308</v>
      </c>
      <c r="H20" s="38" t="n">
        <v>9374480</v>
      </c>
      <c r="I20" s="54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/>
      <c r="B21" s="1"/>
      <c r="C21" s="1"/>
      <c r="D21" s="25" t="n">
        <f>D17+D19</f>
        <v>5967729</v>
      </c>
      <c r="E21" s="32" t="s">
        <v>31</v>
      </c>
      <c r="F21" s="38" t="n">
        <f>F19+F17</f>
        <v>468705242</v>
      </c>
      <c r="G21" s="32" t="n">
        <f>F21/D21</f>
        <v>78.5399675487945</v>
      </c>
      <c r="H21" s="38"/>
      <c r="I21" s="54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6" t="s">
        <v>8</v>
      </c>
      <c r="B22" s="1" t="s">
        <v>20</v>
      </c>
      <c r="C22" s="1" t="s">
        <v>27</v>
      </c>
      <c r="D22" s="24" t="n">
        <v>506843</v>
      </c>
      <c r="E22" s="30" t="s">
        <v>33</v>
      </c>
      <c r="F22" s="38" t="n">
        <v>28220916</v>
      </c>
      <c r="G22" s="32" t="n">
        <f>F22/D22</f>
        <v>55.6797982807299</v>
      </c>
      <c r="H22" s="43" t="n">
        <v>2073546</v>
      </c>
      <c r="I22" s="54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/>
      <c r="B23" s="15"/>
      <c r="C23" s="1" t="s">
        <v>28</v>
      </c>
      <c r="D23" s="24" t="n">
        <v>53392</v>
      </c>
      <c r="E23" s="30" t="s">
        <v>34</v>
      </c>
      <c r="F23" s="38" t="n">
        <v>4823048</v>
      </c>
      <c r="G23" s="32" t="n">
        <f>F23/D23</f>
        <v>90.3327839376686</v>
      </c>
      <c r="H23" s="43"/>
      <c r="I23" s="54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8"/>
      <c r="B24" s="8"/>
      <c r="C24" s="20"/>
      <c r="D24" s="27"/>
      <c r="E24" s="27"/>
      <c r="F24" s="27" t="s">
        <v>37</v>
      </c>
      <c r="G24" s="8"/>
      <c r="H24" s="20"/>
      <c r="I24" s="20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9" t="s">
        <v>9</v>
      </c>
      <c r="B25" s="9"/>
      <c r="C25" s="10" t="s">
        <v>29</v>
      </c>
      <c r="D25" s="9"/>
      <c r="E25" s="33"/>
      <c r="F25" s="33"/>
      <c r="G25" s="40"/>
      <c r="H25" s="9" t="s">
        <v>47</v>
      </c>
      <c r="I25" s="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10"/>
      <c r="B26" s="10"/>
      <c r="C26" s="11"/>
      <c r="D26" s="9"/>
      <c r="E26" s="9"/>
      <c r="F26" s="9" t="s">
        <v>38</v>
      </c>
      <c r="G26" s="10"/>
      <c r="H26" s="45"/>
      <c r="I26" s="40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10"/>
      <c r="B27" s="10"/>
      <c r="C27" s="11"/>
      <c r="D27" s="9"/>
      <c r="E27" s="9"/>
      <c r="F27" s="9"/>
      <c r="G27" s="10"/>
      <c r="H27" s="45"/>
      <c r="I27" s="40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9" t="s">
        <v>10</v>
      </c>
      <c r="B28" s="9"/>
      <c r="C28" s="10"/>
      <c r="D28" s="10"/>
      <c r="E28" s="10"/>
      <c r="F28" s="10"/>
      <c r="G28" s="10"/>
      <c r="H28" s="46"/>
      <c r="I28" s="46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9" t="s">
        <v>11</v>
      </c>
      <c r="B29" s="9"/>
      <c r="C29" s="10"/>
      <c r="D29" s="10"/>
      <c r="E29" s="10"/>
      <c r="F29" s="10"/>
      <c r="G29" s="10"/>
      <c r="H29" s="40" t="s">
        <v>48</v>
      </c>
      <c r="I29" s="40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9"/>
      <c r="B30" s="9"/>
      <c r="C30" s="10"/>
      <c r="D30" s="10"/>
      <c r="E30" s="10"/>
      <c r="F30" s="10"/>
      <c r="G30" s="10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9"/>
      <c r="B31" s="9"/>
      <c r="C31" s="10"/>
      <c r="D31" s="10"/>
      <c r="E31" s="10"/>
      <c r="F31" s="10"/>
      <c r="G31" s="10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I20:I21"/>
    <mergeCell ref="C5:C6"/>
    <mergeCell ref="B14:C14"/>
    <mergeCell ref="A5:B6"/>
    <mergeCell ref="H29:I29"/>
    <mergeCell ref="A22:A23"/>
    <mergeCell ref="H22:H23"/>
    <mergeCell ref="I22:I23"/>
    <mergeCell ref="H26:I26"/>
    <mergeCell ref="H25:I25"/>
    <mergeCell ref="B22:B23"/>
    <mergeCell ref="H28:I28"/>
    <mergeCell ref="H7:H9"/>
    <mergeCell ref="H10:H12"/>
    <mergeCell ref="A16:A21"/>
    <mergeCell ref="A7:A14"/>
    <mergeCell ref="B20:C21"/>
    <mergeCell ref="C16:C19"/>
    <mergeCell ref="H18:H19"/>
    <mergeCell ref="B7:B9"/>
    <mergeCell ref="B10:B12"/>
    <mergeCell ref="H20:H21"/>
    <mergeCell ref="H16:H17"/>
    <mergeCell ref="B18:B19"/>
    <mergeCell ref="B16:B17"/>
    <mergeCell ref="A3:I3"/>
    <mergeCell ref="I16:I17"/>
    <mergeCell ref="H1:I1"/>
    <mergeCell ref="H2:I2"/>
    <mergeCell ref="I5:I6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