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<sst xmlns="http://schemas.openxmlformats.org/spreadsheetml/2006/main" count="51">
  <si>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</si>
  <si>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</si>
  <si>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</si>
  <si>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115年8月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</si>
  <si>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</si>
  <si>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</si>
  <si>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</si>
  <si>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</si>
  <si>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</si>
  <si>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</si>
  <si>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</si>
  <si>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</si>
  <si>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</si>
  <si>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</si>
  <si>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</si>
  <si>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</si>
  <si>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</si>
  <si>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</si>
  <si>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</si>
  <si>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</si>
  <si>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</si>
  <si>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</si>
  <si>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</si>
  <si>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</si>
  <si>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</si>
  <si>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</si>
  <si>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</si>
  <si>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</si>
  <si>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</si>
  <si>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</si>
  <si>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</si>
  <si>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</si>
  <si>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</si>
  <si>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</si>
  <si>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</si>
  <si>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</si>
  <si>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</si>
  <si>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</si>
  <si>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</si>
  <si>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</si>
  <si>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</si>
  <si>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</si>
  <si>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</si>
  <si>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</si>
  <si>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</si>
  <si>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</si>
  <si>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</si>
  <si>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</si>
  <si>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編製日期:中華民國115年9月8日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</si>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</sst>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H22" sqref="H22:H23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3746411</v>
      </c>
      <c r="E7" s="30" t="s">
        <v>31</v>
      </c>
      <c r="F7" s="38" t="n">
        <v>100326786</v>
      </c>
      <c r="G7" s="32" t="n">
        <f>F7/D7</f>
        <v>26.7794393087144</v>
      </c>
      <c r="H7" s="43" t="n">
        <v>12044336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10579357</v>
      </c>
      <c r="E8" s="30" t="s">
        <v>31</v>
      </c>
      <c r="F8" s="38" t="n">
        <v>608645627</v>
      </c>
      <c r="G8" s="32" t="n">
        <f>F8/D8</f>
        <v>57.5314385363874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14325768</v>
      </c>
      <c r="E9" s="31" t="s">
        <v>31</v>
      </c>
      <c r="F9" s="38" t="n">
        <f>F7+F8</f>
        <v>708972413</v>
      </c>
      <c r="G9" s="32" t="n">
        <f>F9/D9</f>
        <v>49.4893127544715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2244303.2</v>
      </c>
      <c r="E10" s="30" t="s">
        <v>31</v>
      </c>
      <c r="F10" s="38" t="n">
        <v>64690315</v>
      </c>
      <c r="G10" s="32" t="n">
        <f>F10/D10</f>
        <v>28.8242315031231</v>
      </c>
      <c r="H10" s="43" t="n">
        <v>2331380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1039950.7</v>
      </c>
      <c r="E11" s="30" t="s">
        <v>31</v>
      </c>
      <c r="F11" s="38" t="n">
        <v>46472279</v>
      </c>
      <c r="G11" s="32" t="n">
        <f>F11/D11</f>
        <v>44.6870019896135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3284253.9</v>
      </c>
      <c r="E12" s="30" t="s">
        <v>31</v>
      </c>
      <c r="F12" s="38" t="n">
        <f>SUM(F10:F11)</f>
        <v>111162594</v>
      </c>
      <c r="G12" s="32" t="n">
        <f>F12/D12</f>
        <v>33.8471377015035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2791053.1</v>
      </c>
      <c r="E13" s="30" t="s">
        <v>31</v>
      </c>
      <c r="F13" s="38" t="n">
        <v>200983655</v>
      </c>
      <c r="G13" s="32" t="n">
        <f>F13/D13</f>
        <v>72.009971791651</v>
      </c>
      <c r="H13" s="43" t="n">
        <v>6029585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20401075</v>
      </c>
      <c r="E14" s="30" t="s">
        <v>31</v>
      </c>
      <c r="F14" s="38" t="n">
        <f>F9+F12+F13</f>
        <v>1021118662</v>
      </c>
      <c r="G14" s="32" t="n">
        <f>F14/D14</f>
        <v>50.0521988179544</v>
      </c>
      <c r="H14" s="38" t="n">
        <f>SUM(H7:H13)</f>
        <v>20405301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947848</v>
      </c>
      <c r="E15" s="30" t="s">
        <v>31</v>
      </c>
      <c r="F15" s="38" t="n">
        <v>153209090</v>
      </c>
      <c r="G15" s="32" t="n">
        <f>F15/D15</f>
        <v>161.638880917616</v>
      </c>
      <c r="H15" s="43" t="n">
        <v>5362513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39554</v>
      </c>
      <c r="E18" s="30" t="s">
        <v>32</v>
      </c>
      <c r="F18" s="38" t="n">
        <v>485828883</v>
      </c>
      <c r="G18" s="32" t="n">
        <f>F18/D18</f>
        <v>12282.6738888608</v>
      </c>
      <c r="H18" s="38" t="n">
        <v>9717172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4787532</v>
      </c>
      <c r="E19" s="30" t="s">
        <v>31</v>
      </c>
      <c r="F19" s="38" t="n">
        <v>485828883</v>
      </c>
      <c r="G19" s="32" t="n">
        <f>F19/D19</f>
        <v>101.477939573041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39554</v>
      </c>
      <c r="E20" s="32" t="s">
        <v>32</v>
      </c>
      <c r="F20" s="38" t="n">
        <f>F18+F16</f>
        <v>485828883</v>
      </c>
      <c r="G20" s="32" t="n">
        <f>F20/D20</f>
        <v>12282.6738888608</v>
      </c>
      <c r="H20" s="38" t="n">
        <f>H16+H18</f>
        <v>9717172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4787532</v>
      </c>
      <c r="E21" s="32" t="s">
        <v>31</v>
      </c>
      <c r="F21" s="38" t="n">
        <f>F19+F17</f>
        <v>485828883</v>
      </c>
      <c r="G21" s="32" t="n">
        <f>F21/D21</f>
        <v>101.477939573041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466789</v>
      </c>
      <c r="E22" s="30" t="s">
        <v>33</v>
      </c>
      <c r="F22" s="38" t="n">
        <v>34507685</v>
      </c>
      <c r="G22" s="32" t="n">
        <f>F22/D22</f>
        <v>73.9256602019328</v>
      </c>
      <c r="H22" s="43" t="n">
        <v>1819989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48580</v>
      </c>
      <c r="E23" s="30" t="s">
        <v>34</v>
      </c>
      <c r="F23" s="38" t="n">
        <v>5187519</v>
      </c>
      <c r="G23" s="32" t="n">
        <f>F23/D23</f>
        <v>106.783017702758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I3"/>
    <mergeCell ref="I16:I17"/>
    <mergeCell ref="H1:I1"/>
    <mergeCell ref="H2:I2"/>
    <mergeCell ref="I5:I6"/>
    <mergeCell ref="A4:I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