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<sst xmlns="http://schemas.openxmlformats.org/spreadsheetml/2006/main" count="75">
  <si>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</si>
  <si>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</si>
  <si>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臺中市神岡區公所人民申請案件統計表</t>
  </si>
  <si>
    <t>中華民國115年6月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</si>
  <si>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</si>
  <si>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</si>
  <si>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</si>
  <si>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</si>
  <si>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</si>
  <si>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</si>
  <si>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</si>
  <si>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</si>
  <si>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</si>
  <si>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</si>
  <si>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</si>
  <si>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</si>
  <si>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</si>
  <si>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</si>
  <si>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</si>
  <si>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</si>
  <si>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</si>
  <si>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</si>
  <si>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</si>
  <si>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</si>
  <si>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</si>
  <si>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</si>
  <si>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</si>
  <si>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</si>
  <si>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</si>
  <si>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</si>
  <si>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</si>
  <si>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</si>
  <si>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</si>
  <si>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</si>
  <si>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</si>
  <si>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</si>
  <si>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</si>
  <si>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</si>
  <si>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</si>
  <si>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</si>
  <si>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</si>
  <si>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</si>
  <si>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</si>
  <si>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</si>
  <si>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</si>
  <si>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</si>
  <si>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</si>
  <si>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</si>
  <si>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</si>
  <si>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</si>
  <si>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</si>
  <si>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</si>
  <si>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</si>
  <si>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</si>
  <si>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</si>
  <si>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</si>
  <si>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</si>
  <si>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</si>
  <si>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</si>
  <si>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</si>
  <si>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</si>
  <si>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</si>
  <si>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</si>
  <si>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</si>
  <si>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</si>
  <si>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</si>
  <si>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</si>
  <si>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</si>
  <si>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</si>
  <si>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</si>
  <si>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</si>
  <si>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</si>
  <si>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中華民國115年7月1日編製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</si>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</sst>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3"/>
      <c r="I1" s="12"/>
      <c r="J1" s="33"/>
      <c r="K1" s="40"/>
      <c r="L1" s="1" t="s">
        <v>65</v>
      </c>
      <c r="M1" s="1" t="s">
        <v>68</v>
      </c>
      <c r="N1" s="1"/>
      <c r="O1" s="14"/>
      <c r="P1" s="33"/>
      <c r="Q1" s="33"/>
      <c r="R1" s="33"/>
      <c r="S1" s="33"/>
      <c r="T1" s="33"/>
      <c r="U1" s="33"/>
      <c r="V1" s="33"/>
      <c r="W1" s="33"/>
      <c r="X1" s="33"/>
      <c r="Y1" s="33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66</v>
      </c>
      <c r="M2" s="1" t="s">
        <v>69</v>
      </c>
      <c r="N2" s="1"/>
      <c r="O2" s="14"/>
      <c r="P2" s="33"/>
      <c r="Q2" s="33"/>
      <c r="R2" s="33"/>
      <c r="S2" s="33"/>
      <c r="T2" s="33"/>
      <c r="U2" s="33"/>
      <c r="V2" s="33"/>
      <c r="W2" s="33"/>
      <c r="X2" s="33"/>
      <c r="Y2" s="33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4"/>
      <c r="N3" s="44"/>
      <c r="O3" s="30"/>
      <c r="P3" s="12"/>
      <c r="Q3" s="12"/>
      <c r="R3" s="30"/>
      <c r="S3" s="12"/>
      <c r="T3" s="12"/>
      <c r="U3" s="33"/>
      <c r="V3" s="33"/>
      <c r="W3" s="33"/>
      <c r="X3" s="33"/>
      <c r="Y3" s="33"/>
      <c r="Z3" s="33"/>
      <c r="AA3" s="33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3"/>
      <c r="N4" s="33"/>
      <c r="O4" s="30"/>
      <c r="P4" s="12"/>
      <c r="Q4" s="12"/>
      <c r="R4" s="30"/>
      <c r="S4" s="12"/>
      <c r="T4" s="12"/>
      <c r="U4" s="33"/>
      <c r="V4" s="33"/>
      <c r="W4" s="33"/>
      <c r="X4" s="33"/>
      <c r="Y4" s="33"/>
      <c r="Z4" s="33"/>
      <c r="AA4" s="33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3"/>
      <c r="V5" s="33"/>
      <c r="W5" s="33"/>
      <c r="X5" s="33"/>
      <c r="Y5" s="33"/>
      <c r="Z5" s="33"/>
      <c r="AA5" s="33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8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6" t="s">
        <v>73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6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6" t="s">
        <v>48</v>
      </c>
      <c r="K10" s="16" t="s">
        <v>46</v>
      </c>
      <c r="L10" s="36" t="s">
        <v>48</v>
      </c>
      <c r="M10" s="16"/>
      <c r="N10" s="46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6" t="s">
        <v>74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</row>
    <row r="12" ht="26.45" customHeight="true">
      <c r="A12" s="10" t="s">
        <v>7</v>
      </c>
      <c r="B12" s="17" t="n">
        <f>SUM(B13:B33)</f>
        <v>212</v>
      </c>
      <c r="C12" s="17" t="n">
        <f>SUM(C13:C33)</f>
        <v>81</v>
      </c>
      <c r="D12" s="25" t="n">
        <f>B12+C12</f>
        <v>293</v>
      </c>
      <c r="E12" s="25" t="n">
        <f>SUM(E13:E33)</f>
        <v>211</v>
      </c>
      <c r="F12" s="28" t="n">
        <v>100</v>
      </c>
      <c r="G12" s="18" t="n">
        <v>0</v>
      </c>
      <c r="H12" s="18" t="n">
        <v>0</v>
      </c>
      <c r="I12" s="17" t="n">
        <f>E12+G12</f>
        <v>211</v>
      </c>
      <c r="J12" s="29" t="n">
        <f>IF(D12=0, "0.00", I12/D12*100)</f>
        <v>72.0136518771331</v>
      </c>
      <c r="K12" s="17" t="n">
        <f>D12-I12</f>
        <v>82</v>
      </c>
      <c r="L12" s="29" t="n">
        <f>IF(D12=0, "0.00", K12/D12*100)</f>
        <v>27.9863481228669</v>
      </c>
      <c r="M12" s="17" t="n">
        <f>K12-N12</f>
        <v>82</v>
      </c>
      <c r="N12" s="47" t="n"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7" t="n"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7" t="n"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ht="26.45" customHeight="true">
      <c r="A15" s="10" t="s">
        <v>10</v>
      </c>
      <c r="B15" s="17" t="n">
        <v>103</v>
      </c>
      <c r="C15" s="17" t="n">
        <v>15</v>
      </c>
      <c r="D15" s="25" t="n">
        <f>B15+C15</f>
        <v>118</v>
      </c>
      <c r="E15" s="17" t="n">
        <v>95</v>
      </c>
      <c r="F15" s="29" t="n">
        <v>100</v>
      </c>
      <c r="G15" s="18" t="n">
        <v>0</v>
      </c>
      <c r="H15" s="19" t="n">
        <v>0</v>
      </c>
      <c r="I15" s="17" t="n">
        <f>E15+G15</f>
        <v>95</v>
      </c>
      <c r="J15" s="29" t="n">
        <f>IF(D15=0, "0.00", I15/D15*100)</f>
        <v>80.5084745762712</v>
      </c>
      <c r="K15" s="17" t="n">
        <f>D15-I15</f>
        <v>23</v>
      </c>
      <c r="L15" s="29" t="n">
        <f>IF(D15=0, "0.00", K15/D15*100)</f>
        <v>19.4915254237288</v>
      </c>
      <c r="M15" s="17" t="n">
        <f>K15-N15</f>
        <v>23</v>
      </c>
      <c r="N15" s="47" t="n"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7" t="n"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7" t="n"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</row>
    <row r="18" ht="26.45" customHeight="true">
      <c r="A18" s="10" t="s">
        <v>13</v>
      </c>
      <c r="B18" s="17" t="n">
        <v>9</v>
      </c>
      <c r="C18" s="19" t="n">
        <v>0</v>
      </c>
      <c r="D18" s="25" t="n">
        <f>B18+C18</f>
        <v>9</v>
      </c>
      <c r="E18" s="17" t="n">
        <v>7</v>
      </c>
      <c r="F18" s="29" t="n">
        <v>100</v>
      </c>
      <c r="G18" s="18" t="n">
        <v>0</v>
      </c>
      <c r="H18" s="19" t="n">
        <v>0</v>
      </c>
      <c r="I18" s="17" t="n">
        <f>E18+G18</f>
        <v>7</v>
      </c>
      <c r="J18" s="29" t="n">
        <f>IF(D18=0, "0.00", I18/D18*100)</f>
        <v>77.7777777777778</v>
      </c>
      <c r="K18" s="17" t="n">
        <f>D18-I18</f>
        <v>2</v>
      </c>
      <c r="L18" s="29" t="n">
        <f>IF(D18=0, "0.00", K18/D18*100)</f>
        <v>22.2222222222222</v>
      </c>
      <c r="M18" s="17" t="n">
        <f>K18-N18</f>
        <v>2</v>
      </c>
      <c r="N18" s="47" t="n"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</row>
    <row r="19" ht="26.45" customHeight="true">
      <c r="A19" s="10" t="s">
        <v>14</v>
      </c>
      <c r="B19" s="17" t="n">
        <v>87</v>
      </c>
      <c r="C19" s="17" t="n">
        <v>66</v>
      </c>
      <c r="D19" s="25" t="n">
        <f>B19+C19</f>
        <v>153</v>
      </c>
      <c r="E19" s="17" t="n">
        <v>97</v>
      </c>
      <c r="F19" s="29" t="n">
        <v>100</v>
      </c>
      <c r="G19" s="18" t="n">
        <v>0</v>
      </c>
      <c r="H19" s="19" t="n">
        <v>0</v>
      </c>
      <c r="I19" s="17" t="n">
        <f>E19+G19</f>
        <v>97</v>
      </c>
      <c r="J19" s="29" t="n">
        <f>IF(D19=0, "0.00", I19/D19*100)</f>
        <v>63.3986928104575</v>
      </c>
      <c r="K19" s="17" t="n">
        <f>D19-I19</f>
        <v>56</v>
      </c>
      <c r="L19" s="29" t="n">
        <f>IF(D19=0, "0.00", K19/D19*100)</f>
        <v>36.6013071895425</v>
      </c>
      <c r="M19" s="17" t="n">
        <f>K19-N19</f>
        <v>56</v>
      </c>
      <c r="N19" s="47" t="n"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</row>
    <row r="20" ht="26.45" customHeight="true">
      <c r="A20" s="10" t="s">
        <v>15</v>
      </c>
      <c r="B20" s="17" t="n">
        <v>10</v>
      </c>
      <c r="C20" s="18" t="n">
        <v>0</v>
      </c>
      <c r="D20" s="25" t="n">
        <f>B20+C20</f>
        <v>10</v>
      </c>
      <c r="E20" s="17" t="n">
        <v>9</v>
      </c>
      <c r="F20" s="29" t="n">
        <v>100</v>
      </c>
      <c r="G20" s="18" t="n">
        <v>0</v>
      </c>
      <c r="H20" s="19" t="n">
        <v>0</v>
      </c>
      <c r="I20" s="17" t="n">
        <f>E20+G20</f>
        <v>9</v>
      </c>
      <c r="J20" s="29" t="n">
        <f>IF(D20=0, "0.00", I20/D20*100)</f>
        <v>90</v>
      </c>
      <c r="K20" s="17" t="n">
        <f>D20-I20</f>
        <v>1</v>
      </c>
      <c r="L20" s="29" t="n">
        <f>IF(D20=0, "0.00", K20/D20*100)</f>
        <v>10</v>
      </c>
      <c r="M20" s="17" t="n">
        <f>K20-N20</f>
        <v>1</v>
      </c>
      <c r="N20" s="47" t="n">
        <v>0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31.5" customHeight="true">
      <c r="A21" s="10" t="s">
        <v>16</v>
      </c>
      <c r="B21" s="17" t="n">
        <v>3</v>
      </c>
      <c r="C21" s="18" t="n">
        <v>0</v>
      </c>
      <c r="D21" s="25" t="n">
        <f>B21+C21</f>
        <v>3</v>
      </c>
      <c r="E21" s="17" t="n">
        <v>3</v>
      </c>
      <c r="F21" s="29" t="n">
        <v>100</v>
      </c>
      <c r="G21" s="18" t="n">
        <v>0</v>
      </c>
      <c r="H21" s="19" t="n">
        <v>0</v>
      </c>
      <c r="I21" s="17" t="n">
        <f>E21+G21</f>
        <v>3</v>
      </c>
      <c r="J21" s="29" t="n">
        <f>IF(D21=0, "0.00", I21/D21*100)</f>
        <v>100</v>
      </c>
      <c r="K21" s="19" t="n">
        <v>0</v>
      </c>
      <c r="L21" s="18" t="n">
        <v>0</v>
      </c>
      <c r="M21" s="18" t="n">
        <v>0</v>
      </c>
      <c r="N21" s="47" t="n">
        <v>0</v>
      </c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7" t="n">
        <v>0</v>
      </c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7" t="n">
        <v>0</v>
      </c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7" t="n">
        <v>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7" t="n"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7" t="n">
        <v>0</v>
      </c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</row>
    <row r="27" ht="26.45" customHeight="true">
      <c r="A27" s="10" t="s">
        <v>22</v>
      </c>
      <c r="B27" s="18" t="n">
        <v>0</v>
      </c>
      <c r="C27" s="18" t="n">
        <v>0</v>
      </c>
      <c r="D27" s="19" t="n">
        <v>0</v>
      </c>
      <c r="E27" s="18" t="n">
        <v>0</v>
      </c>
      <c r="F27" s="18" t="s">
        <v>50</v>
      </c>
      <c r="G27" s="18" t="n">
        <v>0</v>
      </c>
      <c r="H27" s="18" t="s">
        <v>50</v>
      </c>
      <c r="I27" s="19" t="n">
        <v>0</v>
      </c>
      <c r="J27" s="18" t="s">
        <v>50</v>
      </c>
      <c r="K27" s="19" t="n">
        <v>0</v>
      </c>
      <c r="L27" s="18" t="s">
        <v>50</v>
      </c>
      <c r="M27" s="18" t="n">
        <v>0</v>
      </c>
      <c r="N27" s="47" t="n">
        <v>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7" t="n">
        <v>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7" t="n">
        <v>0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7" t="n">
        <v>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7" t="n">
        <v>0</v>
      </c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7" t="n">
        <v>0</v>
      </c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7" t="n">
        <v>0</v>
      </c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4"/>
      <c r="J34" s="37"/>
      <c r="K34" s="11"/>
      <c r="L34" s="11"/>
      <c r="M34" s="45" t="s">
        <v>72</v>
      </c>
      <c r="N34" s="45"/>
      <c r="O34" s="33"/>
      <c r="P34" s="33"/>
      <c r="Q34" s="33"/>
      <c r="R34" s="33"/>
      <c r="S34" s="33"/>
      <c r="T34" s="33"/>
      <c r="U34" s="33"/>
      <c r="V34" s="33"/>
      <c r="W34" s="33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5"/>
      <c r="J35" s="38"/>
      <c r="K35" s="12"/>
      <c r="L35" s="12"/>
      <c r="M35" s="12"/>
      <c r="N35" s="12"/>
      <c r="O35" s="33"/>
      <c r="P35" s="33"/>
      <c r="Q35" s="33"/>
      <c r="R35" s="33"/>
      <c r="S35" s="33"/>
      <c r="T35" s="33"/>
      <c r="U35" s="33"/>
      <c r="V35" s="33"/>
      <c r="W35" s="33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39"/>
      <c r="K36" s="13" t="s">
        <v>64</v>
      </c>
      <c r="L36" s="13"/>
      <c r="M36" s="13"/>
      <c r="N36" s="13"/>
      <c r="O36" s="33"/>
      <c r="P36" s="33"/>
      <c r="Q36" s="33"/>
      <c r="R36" s="33"/>
      <c r="S36" s="33"/>
      <c r="T36" s="35"/>
      <c r="U36" s="33"/>
      <c r="V36" s="33"/>
      <c r="W36" s="33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2"/>
      <c r="K37" s="13"/>
      <c r="L37" s="13"/>
      <c r="M37" s="13"/>
      <c r="N37" s="13"/>
      <c r="O37" s="33"/>
      <c r="P37" s="33"/>
      <c r="Q37" s="33"/>
      <c r="R37" s="33"/>
      <c r="S37" s="33"/>
      <c r="T37" s="33"/>
      <c r="U37" s="33"/>
      <c r="V37" s="33"/>
      <c r="W37" s="33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2"/>
      <c r="K38" s="13"/>
      <c r="L38" s="13"/>
      <c r="M38" s="13"/>
      <c r="N38" s="13"/>
      <c r="O38" s="33"/>
      <c r="P38" s="33"/>
      <c r="Q38" s="33"/>
      <c r="R38" s="33"/>
      <c r="S38" s="33"/>
      <c r="T38" s="33"/>
      <c r="U38" s="33"/>
      <c r="V38" s="33"/>
      <c r="W38" s="33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2"/>
      <c r="I39" s="13"/>
      <c r="J39" s="32"/>
      <c r="K39" s="13"/>
      <c r="L39" s="13"/>
      <c r="M39" s="13"/>
      <c r="N39" s="13"/>
      <c r="O39" s="33"/>
      <c r="P39" s="33"/>
      <c r="Q39" s="33"/>
      <c r="R39" s="33"/>
      <c r="S39" s="33"/>
      <c r="T39" s="33"/>
      <c r="U39" s="33"/>
      <c r="V39" s="33"/>
      <c r="W39" s="33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2"/>
      <c r="H40" s="13"/>
      <c r="I40" s="32"/>
      <c r="J40" s="13"/>
      <c r="K40" s="42"/>
      <c r="L40" s="43"/>
      <c r="M40" s="13"/>
      <c r="N40" s="13"/>
      <c r="O40" s="51"/>
      <c r="P40" s="49"/>
      <c r="Q40" s="49"/>
      <c r="R40" s="52"/>
      <c r="S40" s="49"/>
      <c r="T40" s="49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2"/>
      <c r="S41" s="49"/>
      <c r="T41" s="49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49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K8:L8"/>
    <mergeCell ref="M8:M10"/>
    <mergeCell ref="N8:N10"/>
    <mergeCell ref="K9:L9"/>
    <mergeCell ref="I8:J8"/>
    <mergeCell ref="H9:H10"/>
    <mergeCell ref="I9:J9"/>
    <mergeCell ref="M34:N34"/>
    <mergeCell ref="G36:H36"/>
    <mergeCell ref="G38:H38"/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