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140-01-01-3" state="visible" r:id="rId1"/>
  </sheets>
</workbook>
</file>

<file path=xl/sharedStrings.xml><?xml version="1.0" encoding="utf-8"?>
<sst xmlns="http://schemas.openxmlformats.org/spreadsheetml/2006/main" count="84">
  <si>
    <t>公開類</t>
  </si>
  <si>
    <t>年報</t>
  </si>
  <si>
    <t>中華民國114年</t>
  </si>
  <si>
    <t>項目別</t>
  </si>
  <si>
    <t>總計</t>
  </si>
  <si>
    <t>臺中市東區東信社區發展協會</t>
  </si>
  <si>
    <t>臺中市東區東勢社區發展協會</t>
  </si>
  <si>
    <t>臺中市東區十甲社區發展協會</t>
  </si>
  <si>
    <t>臺中市東區東南社區發展協會</t>
  </si>
  <si>
    <t>臺中市東區東興社區發展協會</t>
  </si>
  <si>
    <t>臺中市東區東英社區發展協會</t>
  </si>
  <si>
    <t>臺中市東區東橋社區發展協會</t>
  </si>
  <si>
    <t>臺中市東區東門社區發展協會</t>
  </si>
  <si>
    <t>臺中市東區干城社區發展協會</t>
  </si>
  <si>
    <t>臺中市東區合作社區發展協會</t>
  </si>
  <si>
    <t>臺中市東區富仁社區發展協會</t>
  </si>
  <si>
    <t>臺中市東區樂成社區發展協會</t>
  </si>
  <si>
    <t>臺中市東區新庄社區發展協會</t>
  </si>
  <si>
    <t>臺中市東區富台社區發展協會</t>
  </si>
  <si>
    <t>振興里</t>
  </si>
  <si>
    <t>旱溪里</t>
  </si>
  <si>
    <t>泉源里</t>
  </si>
  <si>
    <t>備註</t>
  </si>
  <si>
    <t>每年終了後1個月內編送</t>
  </si>
  <si>
    <t>已劃定社區數</t>
  </si>
  <si>
    <t>(處)</t>
  </si>
  <si>
    <t>社區發展協會數</t>
  </si>
  <si>
    <t>(個)</t>
  </si>
  <si>
    <t>社區
戶數</t>
  </si>
  <si>
    <t>(戶)</t>
  </si>
  <si>
    <t>社區
人口數</t>
  </si>
  <si>
    <t>(人)</t>
  </si>
  <si>
    <t>理監事人數</t>
  </si>
  <si>
    <t>合計</t>
  </si>
  <si>
    <t>男</t>
  </si>
  <si>
    <t xml:space="preserve"> 臺中市東區推行社區發展工作概況</t>
  </si>
  <si>
    <t>女</t>
  </si>
  <si>
    <t>理事長</t>
  </si>
  <si>
    <t>理事(不含理事長)</t>
  </si>
  <si>
    <t>監事</t>
  </si>
  <si>
    <t>社區發展協會會員數</t>
  </si>
  <si>
    <t>編製機關</t>
  </si>
  <si>
    <t>表　　號</t>
  </si>
  <si>
    <t>臺中市東區區公所</t>
  </si>
  <si>
    <t>11140-01-01-3</t>
  </si>
  <si>
    <t>設置社區生產建設基金</t>
  </si>
  <si>
    <t>實際使用經費(元)</t>
  </si>
  <si>
    <t>合  計</t>
  </si>
  <si>
    <t>政府
補助款</t>
  </si>
  <si>
    <t>社區
自籌款</t>
  </si>
  <si>
    <t>填表</t>
  </si>
  <si>
    <t>資料來源：本所社會課依據東區戶政事務所網頁查詢、社區發展協會名冊編製。</t>
  </si>
  <si>
    <t>填表說明：1.本表編製1份，並依統計法規定永久保存，資料透過網際網路上傳至「臺中市公務統計行政管理系統」。</t>
  </si>
  <si>
    <t xml:space="preserve">　　　　　2.本表所填資料以已成立社區發展協會為準，不包含未成立社區發展協會資料。</t>
  </si>
  <si>
    <t xml:space="preserve">          3.社區照顧關懷據點、長期照顧據點由同一社區發展協會設置，請分別採計數量。非由社區發展協會設置之據點，不予列計。</t>
  </si>
  <si>
    <t>社區活動中心(幢)</t>
  </si>
  <si>
    <t>原建
(未作修擴建)</t>
  </si>
  <si>
    <t>新建</t>
  </si>
  <si>
    <t>審核</t>
  </si>
  <si>
    <t>修擴建</t>
  </si>
  <si>
    <t>臺中市東區推行社區發展工作概況（續）</t>
  </si>
  <si>
    <t>社區發展工作項目</t>
  </si>
  <si>
    <t>教育訓練</t>
  </si>
  <si>
    <t>辦理社區幹部訓練</t>
  </si>
  <si>
    <t>(人次)</t>
  </si>
  <si>
    <t>辦理社區觀摩</t>
  </si>
  <si>
    <t>業務主管人員</t>
  </si>
  <si>
    <t>主辦統計人員</t>
  </si>
  <si>
    <t>社區內部組織</t>
  </si>
  <si>
    <t>社區守望相助隊</t>
  </si>
  <si>
    <t>(隊)</t>
  </si>
  <si>
    <t>社區志願服務</t>
  </si>
  <si>
    <t>團隊</t>
  </si>
  <si>
    <t>志工數</t>
  </si>
  <si>
    <t>社區照顧
關懷據點</t>
  </si>
  <si>
    <t>機關首長</t>
  </si>
  <si>
    <t>長期照
顧據點</t>
  </si>
  <si>
    <t>社區
刊物</t>
  </si>
  <si>
    <t>(期)</t>
  </si>
  <si>
    <t>服務成果</t>
  </si>
  <si>
    <t>福利服務或活動</t>
  </si>
  <si>
    <t>(受益人次)</t>
  </si>
  <si>
    <t xml:space="preserve">其他
服務 </t>
  </si>
  <si>
    <t>中華民國115年1月22日編製</t>
  </si>
</sst>
</file>

<file path=xl/styles.xml><?xml version="1.0" encoding="utf-8"?>
<styleSheet xmlns="http://schemas.openxmlformats.org/spreadsheetml/2006/main">
  <numFmts count="3">
    <numFmt formatCode="\ #,##0;\-#,##0;\ \-\ ;@" numFmtId="197"/>
    <numFmt formatCode="0.00\ " numFmtId="198"/>
    <numFmt formatCode="#,##0 ;(#,##0)" numFmtId="199"/>
  </numFmts>
  <fonts count="14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2"/>
      <color rgb="FFFF0000"/>
      <name val="標楷體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0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1"/>
      <color rgb="FF000000"/>
      <name val="Times New Roman"/>
    </font>
    <font>
      <b val="false"/>
      <i val="false"/>
      <u val="none"/>
      <sz val="10"/>
      <color rgb="FF000000"/>
      <name val="新細明體"/>
    </font>
    <font>
      <b val="false"/>
      <i val="false"/>
      <u val="none"/>
      <sz val="10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FFC000"/>
        <bgColor rgb="FF000000"/>
      </patternFill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/>
    </xf>
    <xf numFmtId="0" fontId="2" borderId="2" xfId="0" applyFont="true" applyBorder="true">
      <alignment vertical="center"/>
    </xf>
    <xf numFmtId="0" fontId="1" borderId="3" xfId="0" applyFont="true" applyBorder="true">
      <alignment horizontal="center"/>
    </xf>
    <xf numFmtId="0" fontId="1" borderId="4" xfId="0" applyFont="true" applyBorder="true">
      <alignment horizontal="center" vertical="center"/>
    </xf>
    <xf numFmtId="197" fontId="1" borderId="4" xfId="0" applyNumberFormat="true" applyFont="true" applyBorder="true">
      <alignment horizontal="left" vertical="center" wrapText="true"/>
    </xf>
    <xf numFmtId="197" fontId="3" borderId="4" xfId="0" applyNumberFormat="true" applyFont="true" applyBorder="true">
      <alignment horizontal="left" vertical="center" wrapText="true"/>
    </xf>
    <xf numFmtId="197" fontId="3" borderId="4" xfId="0" applyNumberFormat="true" applyFont="true" applyBorder="true">
      <alignment horizontal="center" vertical="center" wrapText="true"/>
    </xf>
    <xf numFmtId="0" fontId="1" borderId="4" xfId="0" applyFont="true" applyBorder="true"/>
    <xf numFmtId="0" fontId="1" borderId="4" xfId="0" applyFont="true" applyBorder="true">
      <alignment horizontal="left"/>
    </xf>
    <xf numFmtId="0" fontId="1" borderId="2" xfId="0" applyFont="true" applyBorder="true">
      <alignment vertical="center"/>
    </xf>
    <xf numFmtId="0" fontId="1" borderId="0" xfId="0" applyFont="true">
      <alignment vertical="center"/>
    </xf>
    <xf numFmtId="0" fontId="1" borderId="0" xfId="0" applyFont="true"/>
    <xf numFmtId="0" fontId="1" borderId="5" xfId="0" applyFont="true" applyBorder="true"/>
    <xf numFmtId="0" fontId="1" borderId="6" xfId="0" applyFont="true" applyBorder="true"/>
    <xf numFmtId="0" fontId="4" borderId="1" xfId="0" applyFont="true" applyBorder="true">
      <alignment horizontal="center" vertical="center" wrapText="true"/>
    </xf>
    <xf numFmtId="0" fontId="1" borderId="1" xfId="0" applyFont="true" applyBorder="true">
      <alignment horizontal="center" vertical="center" wrapText="true"/>
    </xf>
    <xf numFmtId="197" fontId="5" fillId="2" borderId="1" xfId="0" applyNumberFormat="true" applyFont="true" applyFill="true" applyBorder="true">
      <alignment vertical="center"/>
    </xf>
    <xf numFmtId="197" fontId="6" fillId="2" borderId="1" xfId="0" applyNumberFormat="true" applyFont="true" applyFill="true" applyBorder="true"/>
    <xf numFmtId="0" fontId="1" borderId="1" xfId="0" applyFont="true" applyBorder="true"/>
    <xf numFmtId="0" fontId="1" borderId="7" xfId="0" applyFont="true" applyBorder="true"/>
    <xf numFmtId="0" fontId="1" borderId="2" xfId="0" applyFont="true" applyBorder="true"/>
    <xf numFmtId="0" fontId="1" borderId="3" xfId="0" applyFont="true" applyBorder="true"/>
    <xf numFmtId="0" fontId="7" borderId="1" xfId="0" applyFont="true" applyBorder="true">
      <alignment horizontal="center" vertical="top"/>
    </xf>
    <xf numFmtId="197" fontId="8" borderId="1" xfId="0" applyNumberFormat="true" applyFont="true" applyBorder="true">
      <alignment vertical="center"/>
    </xf>
    <xf numFmtId="197" fontId="6" borderId="1" xfId="0" applyNumberFormat="true" applyFont="true" applyBorder="true"/>
    <xf numFmtId="0" fontId="1" borderId="8" xfId="0" applyFont="true" applyBorder="true"/>
    <xf numFmtId="0" fontId="1" borderId="1" xfId="0" applyFont="true" applyBorder="true">
      <alignment horizontal="center" vertical="center"/>
    </xf>
    <xf numFmtId="197" fontId="1" borderId="1" xfId="0" applyNumberFormat="true" applyFont="true" applyBorder="true"/>
    <xf numFmtId="0" fontId="9" borderId="0" xfId="0" applyFont="true">
      <alignment vertical="center"/>
    </xf>
    <xf numFmtId="0" fontId="1" borderId="9" xfId="0" applyFont="true" applyBorder="true"/>
    <xf numFmtId="0" fontId="1" borderId="10" xfId="0" applyFont="true" applyBorder="true"/>
    <xf numFmtId="197" fontId="8" borderId="7" xfId="0" applyNumberFormat="true" applyFont="true" applyBorder="true">
      <alignment vertical="center"/>
    </xf>
    <xf numFmtId="197" fontId="6" borderId="7" xfId="0" applyNumberFormat="true" applyFont="true" applyBorder="true"/>
    <xf numFmtId="197" fontId="1" borderId="7" xfId="0" applyNumberFormat="true" applyFont="true" applyBorder="true"/>
    <xf numFmtId="0" fontId="1" borderId="7" xfId="0" applyFont="true" applyBorder="true">
      <alignment vertical="top"/>
    </xf>
    <xf numFmtId="0" fontId="1" borderId="8" xfId="0" applyFont="true" applyBorder="true">
      <alignment horizontal="left" vertical="center"/>
    </xf>
    <xf numFmtId="0" fontId="1" borderId="5" xfId="0" applyFont="true" applyBorder="true">
      <alignment horizontal="left"/>
    </xf>
    <xf numFmtId="197" fontId="6" borderId="1" xfId="0" applyNumberFormat="true" applyFont="true" applyBorder="true">
      <alignment horizontal="left"/>
    </xf>
    <xf numFmtId="0" fontId="1" borderId="7" xfId="0" applyFont="true" applyBorder="true">
      <alignment horizontal="left"/>
    </xf>
    <xf numFmtId="0" fontId="1" borderId="2" xfId="0" applyFont="true" applyBorder="true">
      <alignment horizontal="left" vertical="center"/>
    </xf>
    <xf numFmtId="0" fontId="1" borderId="0" xfId="0" applyFont="true">
      <alignment horizontal="left" vertical="center"/>
    </xf>
    <xf numFmtId="0" fontId="1" borderId="1" xfId="0" applyFont="true" applyBorder="true">
      <alignment horizontal="left" vertical="center" wrapText="true"/>
    </xf>
    <xf numFmtId="0" fontId="10" borderId="1" xfId="0" applyFont="true" applyBorder="true">
      <alignment horizontal="center" vertical="top" wrapText="true"/>
    </xf>
    <xf numFmtId="0" fontId="11" borderId="1" xfId="0" applyFont="true" applyBorder="true">
      <alignment horizontal="center" vertical="top"/>
    </xf>
    <xf numFmtId="0" fontId="1" borderId="1" xfId="0" applyFont="true" applyBorder="true">
      <alignment horizontal="center" vertical="top" wrapText="true"/>
    </xf>
    <xf numFmtId="198" fontId="1" borderId="0" xfId="0" applyNumberFormat="true" applyFont="true">
      <alignment vertical="center"/>
    </xf>
    <xf numFmtId="0" fontId="1" borderId="11" xfId="0" applyFont="true" applyBorder="true">
      <alignment horizontal="center" vertical="center" wrapText="true"/>
    </xf>
    <xf numFmtId="0" fontId="11" borderId="12" xfId="0" applyFont="true" applyBorder="true">
      <alignment horizontal="center" vertical="top"/>
    </xf>
    <xf numFmtId="197" fontId="12" borderId="1" xfId="0" applyNumberFormat="true" applyFont="true" applyBorder="true">
      <alignment horizontal="right" vertical="center" wrapText="true"/>
    </xf>
    <xf numFmtId="198" fontId="1" borderId="8" xfId="0" applyNumberFormat="true" applyFont="true" applyBorder="true">
      <alignment horizontal="left" vertical="center"/>
    </xf>
    <xf numFmtId="197" fontId="9" borderId="1" xfId="0" applyNumberFormat="true" applyFont="true" applyBorder="true">
      <alignment horizontal="right" vertical="center"/>
    </xf>
    <xf numFmtId="198" fontId="1" borderId="2" xfId="0" applyNumberFormat="true" applyFont="true" applyBorder="true">
      <alignment horizontal="left" vertical="center"/>
    </xf>
    <xf numFmtId="198" fontId="1" borderId="0" xfId="0" applyNumberFormat="true" applyFont="true">
      <alignment horizontal="left" vertical="center"/>
    </xf>
    <xf numFmtId="0" fontId="13" borderId="1" xfId="0" applyFont="true" applyBorder="true">
      <alignment horizontal="center" vertical="top"/>
    </xf>
    <xf numFmtId="197" fontId="12" borderId="1" xfId="0" applyNumberFormat="true" applyFont="true" applyBorder="true">
      <alignment horizontal="right" vertical="center"/>
    </xf>
    <xf numFmtId="0" fontId="1" borderId="7" xfId="0" applyFont="true" applyBorder="true">
      <alignment horizontal="center" vertical="top" wrapText="true"/>
    </xf>
    <xf numFmtId="0" fontId="13" borderId="7" xfId="0" applyFont="true" applyBorder="true">
      <alignment horizontal="center" vertical="top"/>
    </xf>
    <xf numFmtId="197" fontId="6" borderId="7" xfId="0" applyNumberFormat="true" applyFont="true" applyBorder="true">
      <alignment horizontal="left"/>
    </xf>
    <xf numFmtId="197" fontId="12" borderId="7" xfId="0" applyNumberFormat="true" applyFont="true" applyBorder="true">
      <alignment horizontal="right" vertical="center" wrapText="true"/>
    </xf>
    <xf numFmtId="199" fontId="1" borderId="0" xfId="0" applyNumberFormat="true" applyFont="true">
      <alignment horizontal="right"/>
    </xf>
    <xf numFmtId="0" fontId="1" borderId="5" xfId="0" applyFont="true" applyBorder="true">
      <alignment vertical="top"/>
    </xf>
    <xf numFmtId="0" fontId="1" borderId="0" xfId="0" applyFont="true">
      <alignment horizontal="center" vertical="top"/>
    </xf>
    <xf numFmtId="0" fontId="1" borderId="0" xfId="0" applyFont="true">
      <alignment vertical="top"/>
    </xf>
    <xf numFmtId="0" fontId="1" borderId="0" xfId="0" applyFont="true">
      <alignment horizontal="left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BD200"/>
  <sheetViews>
    <sheetView zoomScale="100" topLeftCell="A1" workbookViewId="0" showGridLines="true" showRowColHeaders="true" view="normal">
      <selection activeCell="AO11" sqref="AO11:AO11"/>
    </sheetView>
  </sheetViews>
  <sheetFormatPr customHeight="false" defaultColWidth="9.28125" defaultRowHeight="15"/>
  <cols>
    <col min="1" max="1" bestFit="false" customWidth="true" width="12.921875" hidden="false" outlineLevel="0"/>
    <col min="2" max="3" bestFit="false" customWidth="true" width="8.07421875" hidden="false" outlineLevel="0"/>
    <col min="4" max="4" bestFit="false" customWidth="true" width="11.921875" hidden="false" outlineLevel="0"/>
    <col min="5" max="5" bestFit="false" customWidth="true" width="12.2109375" hidden="false" outlineLevel="0"/>
    <col min="6" max="17" bestFit="false" customWidth="true" width="8.07421875" hidden="false" outlineLevel="0"/>
    <col min="18" max="18" bestFit="false" customWidth="true" width="9.4921875" hidden="false" outlineLevel="0"/>
    <col min="19" max="21" bestFit="false" customWidth="true" width="8.07421875" hidden="false" outlineLevel="0"/>
    <col min="22" max="22" bestFit="false" customWidth="true" width="10.78125" hidden="false" outlineLevel="0"/>
    <col min="23" max="23" bestFit="false" customWidth="true" width="15.2109375" hidden="false" outlineLevel="0"/>
    <col min="24" max="24" bestFit="false" customWidth="true" width="13.2109375" hidden="false" outlineLevel="0"/>
    <col min="25" max="25" bestFit="false" customWidth="true" width="12.921875" hidden="false" outlineLevel="0"/>
    <col min="26" max="29" bestFit="false" customWidth="true" width="10.2109375" hidden="false" outlineLevel="0"/>
    <col min="30" max="30" bestFit="false" customWidth="true" width="14.78125" hidden="false" outlineLevel="0"/>
    <col min="31" max="41" bestFit="false" customWidth="true" width="10.2109375" hidden="false" outlineLevel="0"/>
    <col min="42" max="56" bestFit="false" customWidth="true" width="9.2109375" hidden="false" outlineLevel="0"/>
  </cols>
  <sheetData>
    <row r="1" ht="17.25" customHeight="true">
      <c r="A1" s="1" t="s">
        <v>0</v>
      </c>
      <c r="B1" s="13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30"/>
      <c r="S1" s="27" t="s">
        <v>41</v>
      </c>
      <c r="T1" s="27"/>
      <c r="U1" s="27" t="s">
        <v>43</v>
      </c>
      <c r="V1" s="27"/>
      <c r="W1" s="27"/>
      <c r="X1" s="27"/>
      <c r="Y1" s="1" t="s">
        <v>0</v>
      </c>
      <c r="Z1" s="37"/>
      <c r="AA1" s="12"/>
      <c r="AB1" s="12"/>
      <c r="AC1" s="12"/>
      <c r="AD1" s="12"/>
      <c r="AE1" s="12"/>
      <c r="AF1" s="12"/>
      <c r="AG1" s="12"/>
      <c r="AH1" s="30"/>
      <c r="AI1" s="27" t="s">
        <v>41</v>
      </c>
      <c r="AJ1" s="27"/>
      <c r="AK1" s="27" t="s">
        <v>43</v>
      </c>
      <c r="AL1" s="27"/>
      <c r="AM1" s="27"/>
      <c r="AN1" s="27"/>
      <c r="AO1" s="27"/>
      <c r="AP1" s="13"/>
      <c r="AQ1" s="12"/>
      <c r="AR1" s="12"/>
      <c r="AS1" s="12"/>
      <c r="AT1" s="12"/>
      <c r="AU1" s="12"/>
      <c r="AV1" s="12"/>
      <c r="AW1" s="12"/>
      <c r="AX1" s="12"/>
      <c r="AY1" s="12"/>
      <c r="AZ1" s="12"/>
      <c r="BA1" s="12"/>
      <c r="BB1" s="12"/>
      <c r="BC1" s="12"/>
      <c r="BD1" s="12"/>
    </row>
    <row r="2" ht="17.25" customHeight="true">
      <c r="A2" s="1" t="s">
        <v>1</v>
      </c>
      <c r="B2" s="14" t="s">
        <v>23</v>
      </c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31"/>
      <c r="S2" s="27" t="s">
        <v>42</v>
      </c>
      <c r="T2" s="27"/>
      <c r="U2" s="27" t="s">
        <v>44</v>
      </c>
      <c r="V2" s="27"/>
      <c r="W2" s="27"/>
      <c r="X2" s="27"/>
      <c r="Y2" s="1" t="s">
        <v>1</v>
      </c>
      <c r="Z2" s="14" t="s">
        <v>23</v>
      </c>
      <c r="AA2" s="22"/>
      <c r="AB2" s="22"/>
      <c r="AC2" s="22"/>
      <c r="AD2" s="22"/>
      <c r="AE2" s="22"/>
      <c r="AF2" s="22"/>
      <c r="AG2" s="22"/>
      <c r="AH2" s="31"/>
      <c r="AI2" s="27" t="s">
        <v>42</v>
      </c>
      <c r="AJ2" s="27"/>
      <c r="AK2" s="27" t="s">
        <v>44</v>
      </c>
      <c r="AL2" s="27"/>
      <c r="AM2" s="27"/>
      <c r="AN2" s="27"/>
      <c r="AO2" s="27"/>
      <c r="AP2" s="13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</row>
    <row r="3" ht="27.75" customHeight="true">
      <c r="A3" s="2"/>
      <c r="B3" s="2"/>
      <c r="C3" s="2"/>
      <c r="D3" s="2"/>
      <c r="E3" s="2"/>
      <c r="F3" s="2"/>
      <c r="G3" s="2"/>
      <c r="H3" s="2" t="s">
        <v>35</v>
      </c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 t="s">
        <v>60</v>
      </c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</row>
    <row r="4" ht="34.5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 t="s">
        <v>2</v>
      </c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</row>
    <row r="5" ht="17.25" customHeight="true">
      <c r="A5" s="4" t="s">
        <v>3</v>
      </c>
      <c r="B5" s="15" t="s">
        <v>24</v>
      </c>
      <c r="C5" s="16" t="s">
        <v>26</v>
      </c>
      <c r="D5" s="16" t="s">
        <v>28</v>
      </c>
      <c r="E5" s="16" t="s">
        <v>30</v>
      </c>
      <c r="F5" s="27" t="s">
        <v>32</v>
      </c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16" t="s">
        <v>40</v>
      </c>
      <c r="S5" s="16"/>
      <c r="T5" s="16"/>
      <c r="U5" s="16" t="s">
        <v>45</v>
      </c>
      <c r="V5" s="1" t="s">
        <v>46</v>
      </c>
      <c r="W5" s="1"/>
      <c r="X5" s="1"/>
      <c r="Y5" s="27" t="s">
        <v>3</v>
      </c>
      <c r="Z5" s="27" t="s">
        <v>55</v>
      </c>
      <c r="AA5" s="27"/>
      <c r="AB5" s="27"/>
      <c r="AC5" s="27"/>
      <c r="AD5" s="1" t="s">
        <v>61</v>
      </c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37"/>
      <c r="AQ5" s="64"/>
      <c r="AR5" s="64"/>
      <c r="AS5" s="64"/>
      <c r="AT5" s="64"/>
      <c r="AU5" s="64"/>
      <c r="AV5" s="64"/>
      <c r="AW5" s="64"/>
      <c r="AX5" s="64"/>
      <c r="AY5" s="64"/>
      <c r="AZ5" s="64"/>
      <c r="BA5" s="64"/>
      <c r="BB5" s="64"/>
      <c r="BC5" s="64"/>
      <c r="BD5" s="64"/>
    </row>
    <row r="6" ht="17.25" customHeight="true">
      <c r="A6" s="4"/>
      <c r="B6" s="15"/>
      <c r="C6" s="16"/>
      <c r="D6" s="16"/>
      <c r="E6" s="16"/>
      <c r="F6" s="16" t="s">
        <v>33</v>
      </c>
      <c r="G6" s="16"/>
      <c r="H6" s="16"/>
      <c r="I6" s="27" t="s">
        <v>37</v>
      </c>
      <c r="J6" s="27"/>
      <c r="K6" s="27"/>
      <c r="L6" s="27" t="s">
        <v>38</v>
      </c>
      <c r="M6" s="27"/>
      <c r="N6" s="27"/>
      <c r="O6" s="27" t="s">
        <v>39</v>
      </c>
      <c r="P6" s="27"/>
      <c r="Q6" s="27"/>
      <c r="R6" s="16"/>
      <c r="S6" s="16"/>
      <c r="T6" s="16"/>
      <c r="U6" s="16"/>
      <c r="V6" s="27" t="s">
        <v>47</v>
      </c>
      <c r="W6" s="16" t="s">
        <v>48</v>
      </c>
      <c r="X6" s="16" t="s">
        <v>49</v>
      </c>
      <c r="Y6" s="27"/>
      <c r="Z6" s="27"/>
      <c r="AA6" s="27"/>
      <c r="AB6" s="27"/>
      <c r="AC6" s="27"/>
      <c r="AD6" s="43" t="s">
        <v>62</v>
      </c>
      <c r="AE6" s="43"/>
      <c r="AF6" s="45" t="s">
        <v>68</v>
      </c>
      <c r="AG6" s="45"/>
      <c r="AH6" s="45"/>
      <c r="AI6" s="45"/>
      <c r="AJ6" s="45"/>
      <c r="AK6" s="45" t="s">
        <v>74</v>
      </c>
      <c r="AL6" s="45" t="s">
        <v>76</v>
      </c>
      <c r="AM6" s="45" t="s">
        <v>77</v>
      </c>
      <c r="AN6" s="1" t="s">
        <v>79</v>
      </c>
      <c r="AO6" s="1"/>
      <c r="AP6" s="61"/>
      <c r="AQ6" s="63"/>
      <c r="AR6" s="63"/>
      <c r="AS6" s="63"/>
      <c r="AT6" s="63"/>
      <c r="AU6" s="63"/>
      <c r="AV6" s="63"/>
      <c r="AW6" s="63"/>
      <c r="AX6" s="63"/>
      <c r="AY6" s="63"/>
      <c r="AZ6" s="63"/>
      <c r="BA6" s="63"/>
      <c r="BB6" s="63"/>
      <c r="BC6" s="63"/>
      <c r="BD6" s="63"/>
    </row>
    <row r="7" ht="17.25" customHeight="true">
      <c r="A7" s="4"/>
      <c r="B7" s="15"/>
      <c r="C7" s="16"/>
      <c r="D7" s="16"/>
      <c r="E7" s="16"/>
      <c r="F7" s="27" t="s">
        <v>33</v>
      </c>
      <c r="G7" s="27" t="s">
        <v>34</v>
      </c>
      <c r="H7" s="27" t="s">
        <v>36</v>
      </c>
      <c r="I7" s="27" t="s">
        <v>33</v>
      </c>
      <c r="J7" s="27" t="s">
        <v>34</v>
      </c>
      <c r="K7" s="27" t="s">
        <v>36</v>
      </c>
      <c r="L7" s="27" t="s">
        <v>33</v>
      </c>
      <c r="M7" s="27" t="s">
        <v>34</v>
      </c>
      <c r="N7" s="27" t="s">
        <v>36</v>
      </c>
      <c r="O7" s="27" t="s">
        <v>33</v>
      </c>
      <c r="P7" s="27" t="s">
        <v>34</v>
      </c>
      <c r="Q7" s="27" t="s">
        <v>36</v>
      </c>
      <c r="R7" s="27" t="s">
        <v>33</v>
      </c>
      <c r="S7" s="27" t="s">
        <v>34</v>
      </c>
      <c r="T7" s="27" t="s">
        <v>36</v>
      </c>
      <c r="U7" s="16"/>
      <c r="V7" s="27"/>
      <c r="W7" s="16"/>
      <c r="X7" s="16"/>
      <c r="Y7" s="27"/>
      <c r="Z7" s="27" t="s">
        <v>33</v>
      </c>
      <c r="AA7" s="42" t="s">
        <v>56</v>
      </c>
      <c r="AB7" s="27" t="s">
        <v>57</v>
      </c>
      <c r="AC7" s="27" t="s">
        <v>59</v>
      </c>
      <c r="AD7" s="43" t="s">
        <v>63</v>
      </c>
      <c r="AE7" s="45" t="s">
        <v>65</v>
      </c>
      <c r="AF7" s="45" t="s">
        <v>69</v>
      </c>
      <c r="AG7" s="45" t="s">
        <v>71</v>
      </c>
      <c r="AH7" s="45"/>
      <c r="AI7" s="45"/>
      <c r="AJ7" s="45"/>
      <c r="AK7" s="45"/>
      <c r="AL7" s="45"/>
      <c r="AM7" s="45"/>
      <c r="AN7" s="45" t="s">
        <v>80</v>
      </c>
      <c r="AO7" s="56" t="s">
        <v>82</v>
      </c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</row>
    <row r="8" ht="17.25" customHeight="true">
      <c r="A8" s="4"/>
      <c r="B8" s="15"/>
      <c r="C8" s="16"/>
      <c r="D8" s="16"/>
      <c r="E8" s="16"/>
      <c r="F8" s="27"/>
      <c r="G8" s="27"/>
      <c r="H8" s="27"/>
      <c r="I8" s="27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  <c r="U8" s="16"/>
      <c r="V8" s="27"/>
      <c r="W8" s="16"/>
      <c r="X8" s="16"/>
      <c r="Y8" s="27"/>
      <c r="Z8" s="27"/>
      <c r="AA8" s="42"/>
      <c r="AB8" s="27"/>
      <c r="AC8" s="27"/>
      <c r="AD8" s="43"/>
      <c r="AE8" s="45"/>
      <c r="AF8" s="45"/>
      <c r="AG8" s="16" t="s">
        <v>72</v>
      </c>
      <c r="AH8" s="45" t="s">
        <v>73</v>
      </c>
      <c r="AI8" s="45"/>
      <c r="AJ8" s="45"/>
      <c r="AK8" s="45"/>
      <c r="AL8" s="45"/>
      <c r="AM8" s="45"/>
      <c r="AN8" s="45"/>
      <c r="AO8" s="56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</row>
    <row r="9" ht="17.25" customHeight="true">
      <c r="A9" s="4"/>
      <c r="B9" s="15"/>
      <c r="C9" s="16"/>
      <c r="D9" s="16"/>
      <c r="E9" s="16"/>
      <c r="F9" s="27"/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16"/>
      <c r="V9" s="27"/>
      <c r="W9" s="16"/>
      <c r="X9" s="16"/>
      <c r="Y9" s="27"/>
      <c r="Z9" s="27"/>
      <c r="AA9" s="42"/>
      <c r="AB9" s="27"/>
      <c r="AC9" s="27"/>
      <c r="AD9" s="43"/>
      <c r="AE9" s="45"/>
      <c r="AF9" s="45"/>
      <c r="AG9" s="16"/>
      <c r="AH9" s="47" t="s">
        <v>33</v>
      </c>
      <c r="AI9" s="47" t="s">
        <v>34</v>
      </c>
      <c r="AJ9" s="47" t="s">
        <v>36</v>
      </c>
      <c r="AK9" s="45"/>
      <c r="AL9" s="45"/>
      <c r="AM9" s="45"/>
      <c r="AN9" s="45"/>
      <c r="AO9" s="56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</row>
    <row r="10" ht="17.25" customHeight="true">
      <c r="A10" s="4"/>
      <c r="B10" s="16" t="s">
        <v>25</v>
      </c>
      <c r="C10" s="23" t="s">
        <v>27</v>
      </c>
      <c r="D10" s="23" t="s">
        <v>29</v>
      </c>
      <c r="E10" s="23" t="s">
        <v>31</v>
      </c>
      <c r="F10" s="23" t="s">
        <v>31</v>
      </c>
      <c r="G10" s="23" t="s">
        <v>31</v>
      </c>
      <c r="H10" s="23" t="s">
        <v>31</v>
      </c>
      <c r="I10" s="23" t="s">
        <v>31</v>
      </c>
      <c r="J10" s="23" t="s">
        <v>31</v>
      </c>
      <c r="K10" s="23" t="s">
        <v>31</v>
      </c>
      <c r="L10" s="23" t="s">
        <v>31</v>
      </c>
      <c r="M10" s="23" t="s">
        <v>31</v>
      </c>
      <c r="N10" s="23" t="s">
        <v>31</v>
      </c>
      <c r="O10" s="23" t="s">
        <v>31</v>
      </c>
      <c r="P10" s="23" t="s">
        <v>31</v>
      </c>
      <c r="Q10" s="23" t="s">
        <v>31</v>
      </c>
      <c r="R10" s="23" t="s">
        <v>31</v>
      </c>
      <c r="S10" s="23" t="s">
        <v>31</v>
      </c>
      <c r="T10" s="23" t="s">
        <v>31</v>
      </c>
      <c r="U10" s="23" t="s">
        <v>27</v>
      </c>
      <c r="V10" s="27"/>
      <c r="W10" s="16"/>
      <c r="X10" s="16"/>
      <c r="Y10" s="27"/>
      <c r="Z10" s="27"/>
      <c r="AA10" s="42"/>
      <c r="AB10" s="27"/>
      <c r="AC10" s="27"/>
      <c r="AD10" s="44" t="s">
        <v>64</v>
      </c>
      <c r="AE10" s="23" t="s">
        <v>64</v>
      </c>
      <c r="AF10" s="23" t="s">
        <v>70</v>
      </c>
      <c r="AG10" s="23" t="s">
        <v>70</v>
      </c>
      <c r="AH10" s="48" t="s">
        <v>31</v>
      </c>
      <c r="AI10" s="48" t="s">
        <v>31</v>
      </c>
      <c r="AJ10" s="48" t="s">
        <v>31</v>
      </c>
      <c r="AK10" s="23" t="s">
        <v>25</v>
      </c>
      <c r="AL10" s="23" t="s">
        <v>25</v>
      </c>
      <c r="AM10" s="23" t="s">
        <v>78</v>
      </c>
      <c r="AN10" s="54" t="s">
        <v>81</v>
      </c>
      <c r="AO10" s="57" t="s">
        <v>81</v>
      </c>
      <c r="AP10" s="62"/>
      <c r="AQ10" s="62"/>
      <c r="AR10" s="62"/>
      <c r="AS10" s="62"/>
      <c r="AT10" s="62"/>
      <c r="AU10" s="62"/>
      <c r="AV10" s="62"/>
      <c r="AW10" s="62"/>
      <c r="AX10" s="62"/>
      <c r="AY10" s="62"/>
      <c r="AZ10" s="62"/>
      <c r="BA10" s="62"/>
      <c r="BB10" s="62"/>
      <c r="BC10" s="62"/>
      <c r="BD10" s="62"/>
    </row>
    <row r="11" ht="21.75" customHeight="true">
      <c r="A11" s="5" t="s">
        <v>4</v>
      </c>
      <c r="B11" s="17" t="n">
        <f>SUM(B12:B28)</f>
        <v>14</v>
      </c>
      <c r="C11" s="24" t="n">
        <f>SUM(C12:C28)</f>
        <v>14</v>
      </c>
      <c r="D11" s="24" t="n">
        <f>SUM(D12:D28)</f>
        <v>33815</v>
      </c>
      <c r="E11" s="24" t="n">
        <f>SUM(E12:E28)</f>
        <v>77745</v>
      </c>
      <c r="F11" s="24" t="n">
        <f>SUM(F12:F28)</f>
        <v>192</v>
      </c>
      <c r="G11" s="24" t="n">
        <f>SUM(G12:G28)</f>
        <v>113</v>
      </c>
      <c r="H11" s="24" t="n">
        <f>SUM(H12:H28)</f>
        <v>79</v>
      </c>
      <c r="I11" s="24" t="n">
        <f>SUM(I12:I28)</f>
        <v>14</v>
      </c>
      <c r="J11" s="24" t="n">
        <f>SUM(J12:J28)</f>
        <v>7</v>
      </c>
      <c r="K11" s="24" t="n">
        <f>SUM(K12:K28)</f>
        <v>7</v>
      </c>
      <c r="L11" s="24" t="n">
        <f>SUM(L12:L28)</f>
        <v>130</v>
      </c>
      <c r="M11" s="24" t="n">
        <f>SUM(M12:M28)</f>
        <v>76</v>
      </c>
      <c r="N11" s="24" t="n">
        <f>SUM(N12:N28)</f>
        <v>54</v>
      </c>
      <c r="O11" s="24" t="n">
        <f>SUM(O12:O28)</f>
        <v>48</v>
      </c>
      <c r="P11" s="24" t="n">
        <f>SUM(P12:P28)</f>
        <v>30</v>
      </c>
      <c r="Q11" s="24" t="n">
        <f>SUM(Q12:Q28)</f>
        <v>18</v>
      </c>
      <c r="R11" s="24" t="n">
        <f>SUM(R12:R28)</f>
        <v>1372</v>
      </c>
      <c r="S11" s="24" t="n">
        <f>SUM(S12:S28)</f>
        <v>560</v>
      </c>
      <c r="T11" s="24" t="n">
        <f>SUM(T12:T28)</f>
        <v>812</v>
      </c>
      <c r="U11" s="24" t="n">
        <f>SUM(U12:U28)</f>
        <v>0</v>
      </c>
      <c r="V11" s="24" t="n">
        <f>SUM(V12:V28)</f>
        <v>1787633</v>
      </c>
      <c r="W11" s="24" t="n">
        <f>SUM(W12:W28)</f>
        <v>1224620</v>
      </c>
      <c r="X11" s="32" t="n">
        <f>SUM(X12:X28)</f>
        <v>563013</v>
      </c>
      <c r="Y11" s="5" t="s">
        <v>4</v>
      </c>
      <c r="Z11" s="38" t="n">
        <f>SUM(Z12:Z25)</f>
        <v>0</v>
      </c>
      <c r="AA11" s="38" t="n">
        <f>SUM(AA12:AA25)</f>
        <v>0</v>
      </c>
      <c r="AB11" s="38" t="n">
        <f>SUM(AB12:AB25)</f>
        <v>0</v>
      </c>
      <c r="AC11" s="38" t="n">
        <f>SUM(AC12:AC25)</f>
        <v>0</v>
      </c>
      <c r="AD11" s="38" t="n">
        <f>SUM(AD12:AD25)</f>
        <v>0</v>
      </c>
      <c r="AE11" s="38" t="n">
        <f>SUM(AE12:AE25)</f>
        <v>421</v>
      </c>
      <c r="AF11" s="38" t="n">
        <f>SUM(AF12:AF25)</f>
        <v>2</v>
      </c>
      <c r="AG11" s="38" t="n">
        <f>SUM(AG12:AG25)</f>
        <v>10</v>
      </c>
      <c r="AH11" s="38" t="n">
        <f>SUM(AH12:AH25)</f>
        <v>358</v>
      </c>
      <c r="AI11" s="38" t="n">
        <f>SUM(AI12:AI25)</f>
        <v>95</v>
      </c>
      <c r="AJ11" s="38" t="n">
        <f>SUM(AJ12:AJ25)</f>
        <v>263</v>
      </c>
      <c r="AK11" s="38" t="n">
        <f>SUM(AK12:AK25)</f>
        <v>9</v>
      </c>
      <c r="AL11" s="38" t="n">
        <f>SUM(AL12:AL25)</f>
        <v>2</v>
      </c>
      <c r="AM11" s="38" t="n">
        <f>SUM(AM12:AM25)</f>
        <v>4</v>
      </c>
      <c r="AN11" s="38" t="n">
        <f>SUM(AN12:AN25)</f>
        <v>2688</v>
      </c>
      <c r="AO11" s="58" t="n">
        <f>SUM(AO12:AO25)</f>
        <v>5909</v>
      </c>
      <c r="AP11" s="63"/>
      <c r="AQ11" s="63"/>
      <c r="AR11" s="63"/>
      <c r="AS11" s="63"/>
      <c r="AT11" s="63"/>
      <c r="AU11" s="63"/>
      <c r="AV11" s="63"/>
      <c r="AW11" s="63"/>
      <c r="AX11" s="63"/>
      <c r="AY11" s="63"/>
      <c r="AZ11" s="63"/>
      <c r="BA11" s="63"/>
      <c r="BB11" s="63"/>
      <c r="BC11" s="63"/>
      <c r="BD11" s="63"/>
    </row>
    <row r="12" ht="21.75" customHeight="true">
      <c r="A12" s="6" t="s">
        <v>5</v>
      </c>
      <c r="B12" s="18" t="n">
        <v>1</v>
      </c>
      <c r="C12" s="25" t="n">
        <v>1</v>
      </c>
      <c r="D12" s="25" t="n">
        <v>4060</v>
      </c>
      <c r="E12" s="25" t="n">
        <v>10289</v>
      </c>
      <c r="F12" s="25" t="n">
        <f>SUM(G12:H12)</f>
        <v>20</v>
      </c>
      <c r="G12" s="25" t="n">
        <v>14</v>
      </c>
      <c r="H12" s="25" t="n">
        <v>6</v>
      </c>
      <c r="I12" s="25" t="n">
        <f>SUM(J12:K12)</f>
        <v>1</v>
      </c>
      <c r="J12" s="25" t="n">
        <v>1</v>
      </c>
      <c r="K12" s="25" t="n">
        <v>0</v>
      </c>
      <c r="L12" s="25" t="n">
        <f>SUM(M12:N12)</f>
        <v>14</v>
      </c>
      <c r="M12" s="25" t="n">
        <v>10</v>
      </c>
      <c r="N12" s="25" t="n">
        <v>4</v>
      </c>
      <c r="O12" s="25" t="n">
        <f>SUM(P12:Q12)</f>
        <v>5</v>
      </c>
      <c r="P12" s="25" t="n">
        <v>3</v>
      </c>
      <c r="Q12" s="25" t="n">
        <v>2</v>
      </c>
      <c r="R12" s="25" t="n">
        <f>SUM(S12:T12)</f>
        <v>283</v>
      </c>
      <c r="S12" s="25" t="n">
        <v>136</v>
      </c>
      <c r="T12" s="25" t="n">
        <v>147</v>
      </c>
      <c r="U12" s="28" t="n">
        <v>0</v>
      </c>
      <c r="V12" s="28" t="n">
        <f>SUM(W12:X12)</f>
        <v>142630</v>
      </c>
      <c r="W12" s="25" t="n">
        <v>100000</v>
      </c>
      <c r="X12" s="33" t="n">
        <v>42630</v>
      </c>
      <c r="Y12" s="6" t="s">
        <v>5</v>
      </c>
      <c r="Z12" s="38" t="n">
        <f>SUM(AA12:AC12)</f>
        <v>0</v>
      </c>
      <c r="AA12" s="38" t="n">
        <v>0</v>
      </c>
      <c r="AB12" s="38" t="n">
        <v>0</v>
      </c>
      <c r="AC12" s="38" t="n">
        <v>0</v>
      </c>
      <c r="AD12" s="38" t="n">
        <v>0</v>
      </c>
      <c r="AE12" s="38" t="n">
        <v>42</v>
      </c>
      <c r="AF12" s="38" t="n">
        <v>1</v>
      </c>
      <c r="AG12" s="38" t="n">
        <v>1</v>
      </c>
      <c r="AH12" s="38" t="n">
        <f>SUM(AI12:AJ12)</f>
        <v>117</v>
      </c>
      <c r="AI12" s="38" t="n">
        <v>17</v>
      </c>
      <c r="AJ12" s="38" t="n">
        <v>100</v>
      </c>
      <c r="AK12" s="49" t="n">
        <v>2</v>
      </c>
      <c r="AL12" s="49" t="n">
        <v>1</v>
      </c>
      <c r="AM12" s="49" t="n">
        <v>0</v>
      </c>
      <c r="AN12" s="55" t="n">
        <v>0</v>
      </c>
      <c r="AO12" s="59" t="n">
        <f>151+105+204</f>
        <v>460</v>
      </c>
      <c r="AP12" s="63"/>
      <c r="AQ12" s="63"/>
      <c r="AR12" s="63"/>
      <c r="AS12" s="63"/>
      <c r="AT12" s="63"/>
      <c r="AU12" s="63"/>
      <c r="AV12" s="63"/>
      <c r="AW12" s="63"/>
      <c r="AX12" s="63"/>
      <c r="AY12" s="63"/>
      <c r="AZ12" s="63"/>
      <c r="BA12" s="63"/>
      <c r="BB12" s="63"/>
      <c r="BC12" s="63"/>
      <c r="BD12" s="63"/>
    </row>
    <row r="13" ht="21.75" customHeight="true">
      <c r="A13" s="6" t="s">
        <v>6</v>
      </c>
      <c r="B13" s="18" t="n">
        <v>1</v>
      </c>
      <c r="C13" s="25" t="n">
        <v>1</v>
      </c>
      <c r="D13" s="25" t="n">
        <v>1305</v>
      </c>
      <c r="E13" s="25" t="n">
        <v>2857</v>
      </c>
      <c r="F13" s="25" t="n">
        <f>SUM(G13:H13)</f>
        <v>12</v>
      </c>
      <c r="G13" s="25" t="n">
        <v>4</v>
      </c>
      <c r="H13" s="25" t="n">
        <v>8</v>
      </c>
      <c r="I13" s="25" t="n">
        <f>SUM(J13:K13)</f>
        <v>1</v>
      </c>
      <c r="J13" s="25" t="n">
        <v>0</v>
      </c>
      <c r="K13" s="25" t="n">
        <v>1</v>
      </c>
      <c r="L13" s="25" t="n">
        <f>SUM(M13:N13)</f>
        <v>8</v>
      </c>
      <c r="M13" s="25" t="n">
        <v>3</v>
      </c>
      <c r="N13" s="25" t="n">
        <v>5</v>
      </c>
      <c r="O13" s="25" t="n">
        <f>SUM(P13:Q13)</f>
        <v>3</v>
      </c>
      <c r="P13" s="25" t="n">
        <v>1</v>
      </c>
      <c r="Q13" s="25" t="n">
        <v>2</v>
      </c>
      <c r="R13" s="25" t="n">
        <f>SUM(S13:T13)</f>
        <v>77</v>
      </c>
      <c r="S13" s="25" t="n">
        <v>27</v>
      </c>
      <c r="T13" s="25" t="n">
        <v>50</v>
      </c>
      <c r="U13" s="28" t="n">
        <v>0</v>
      </c>
      <c r="V13" s="28" t="n">
        <f>SUM(W13:X13)</f>
        <v>77350</v>
      </c>
      <c r="W13" s="25" t="n">
        <v>60000</v>
      </c>
      <c r="X13" s="33" t="n">
        <v>17350</v>
      </c>
      <c r="Y13" s="6" t="s">
        <v>6</v>
      </c>
      <c r="Z13" s="38" t="n">
        <f>SUM(AA13:AC13)</f>
        <v>0</v>
      </c>
      <c r="AA13" s="38" t="n">
        <v>0</v>
      </c>
      <c r="AB13" s="38" t="n">
        <v>0</v>
      </c>
      <c r="AC13" s="38" t="n">
        <v>0</v>
      </c>
      <c r="AD13" s="38" t="n">
        <v>0</v>
      </c>
      <c r="AE13" s="38" t="n">
        <v>0</v>
      </c>
      <c r="AF13" s="38" t="n">
        <v>0</v>
      </c>
      <c r="AG13" s="38" t="n">
        <v>1</v>
      </c>
      <c r="AH13" s="38" t="n">
        <f>SUM(AI13:AJ13)</f>
        <v>31</v>
      </c>
      <c r="AI13" s="38" t="n">
        <v>11</v>
      </c>
      <c r="AJ13" s="38" t="n">
        <v>20</v>
      </c>
      <c r="AK13" s="49" t="n">
        <v>1</v>
      </c>
      <c r="AL13" s="49" t="n">
        <v>0</v>
      </c>
      <c r="AM13" s="49" t="n">
        <v>0</v>
      </c>
      <c r="AN13" s="55" t="n">
        <v>0</v>
      </c>
      <c r="AO13" s="59" t="n">
        <f>160+160</f>
        <v>320</v>
      </c>
      <c r="AP13" s="63"/>
      <c r="AQ13" s="63"/>
      <c r="AR13" s="63"/>
      <c r="AS13" s="63"/>
      <c r="AT13" s="63"/>
      <c r="AU13" s="63"/>
      <c r="AV13" s="63"/>
      <c r="AW13" s="63"/>
      <c r="AX13" s="63"/>
      <c r="AY13" s="63"/>
      <c r="AZ13" s="63"/>
      <c r="BA13" s="63"/>
      <c r="BB13" s="63"/>
      <c r="BC13" s="63"/>
      <c r="BD13" s="63"/>
    </row>
    <row r="14" ht="21.75" customHeight="true">
      <c r="A14" s="6" t="s">
        <v>7</v>
      </c>
      <c r="B14" s="18" t="n">
        <v>1</v>
      </c>
      <c r="C14" s="25" t="n">
        <v>1</v>
      </c>
      <c r="D14" s="25" t="n">
        <v>2475</v>
      </c>
      <c r="E14" s="25" t="n">
        <v>5818</v>
      </c>
      <c r="F14" s="25" t="n">
        <f>SUM(G14:H14)</f>
        <v>12</v>
      </c>
      <c r="G14" s="25" t="n">
        <v>7</v>
      </c>
      <c r="H14" s="25" t="n">
        <v>5</v>
      </c>
      <c r="I14" s="25" t="n">
        <f>SUM(J14:K14)</f>
        <v>1</v>
      </c>
      <c r="J14" s="25" t="n">
        <v>1</v>
      </c>
      <c r="K14" s="25" t="n">
        <v>0</v>
      </c>
      <c r="L14" s="25" t="n">
        <f>SUM(M14:N14)</f>
        <v>8</v>
      </c>
      <c r="M14" s="25" t="n">
        <v>4</v>
      </c>
      <c r="N14" s="25" t="n">
        <v>4</v>
      </c>
      <c r="O14" s="25" t="n">
        <f>SUM(P14:Q14)</f>
        <v>3</v>
      </c>
      <c r="P14" s="25" t="n">
        <v>2</v>
      </c>
      <c r="Q14" s="25" t="n">
        <v>1</v>
      </c>
      <c r="R14" s="25" t="n">
        <f>SUM(S14:T14)</f>
        <v>81</v>
      </c>
      <c r="S14" s="25" t="n">
        <v>38</v>
      </c>
      <c r="T14" s="25" t="n">
        <v>43</v>
      </c>
      <c r="U14" s="28" t="n">
        <v>0</v>
      </c>
      <c r="V14" s="28" t="n">
        <f>SUM(W14:X14)</f>
        <v>119836</v>
      </c>
      <c r="W14" s="25" t="n">
        <v>80000</v>
      </c>
      <c r="X14" s="33" t="n">
        <v>39836</v>
      </c>
      <c r="Y14" s="6" t="s">
        <v>7</v>
      </c>
      <c r="Z14" s="38" t="n">
        <f>SUM(AA14:AC14)</f>
        <v>0</v>
      </c>
      <c r="AA14" s="38" t="n">
        <v>0</v>
      </c>
      <c r="AB14" s="38" t="n">
        <v>0</v>
      </c>
      <c r="AC14" s="38" t="n">
        <v>0</v>
      </c>
      <c r="AD14" s="38" t="n">
        <v>0</v>
      </c>
      <c r="AE14" s="38" t="n">
        <v>0</v>
      </c>
      <c r="AF14" s="38" t="n">
        <v>0</v>
      </c>
      <c r="AG14" s="38" t="n">
        <v>1</v>
      </c>
      <c r="AH14" s="38" t="n">
        <f>SUM(AI14:AJ14)</f>
        <v>15</v>
      </c>
      <c r="AI14" s="38" t="n">
        <v>4</v>
      </c>
      <c r="AJ14" s="38" t="n">
        <v>11</v>
      </c>
      <c r="AK14" s="49" t="n">
        <v>1</v>
      </c>
      <c r="AL14" s="49" t="n">
        <v>0</v>
      </c>
      <c r="AM14" s="49" t="n">
        <v>0</v>
      </c>
      <c r="AN14" s="55" t="n">
        <v>0</v>
      </c>
      <c r="AO14" s="59" t="n">
        <f>200+205+200</f>
        <v>605</v>
      </c>
      <c r="AP14" s="63"/>
      <c r="AQ14" s="63"/>
      <c r="AR14" s="63"/>
      <c r="AS14" s="63"/>
      <c r="AT14" s="63"/>
      <c r="AU14" s="63"/>
      <c r="AV14" s="63"/>
      <c r="AW14" s="63"/>
      <c r="AX14" s="63"/>
      <c r="AY14" s="63"/>
      <c r="AZ14" s="63"/>
      <c r="BA14" s="63"/>
      <c r="BB14" s="63"/>
      <c r="BC14" s="63"/>
      <c r="BD14" s="63"/>
    </row>
    <row r="15" ht="21.75" customHeight="true">
      <c r="A15" s="6" t="s">
        <v>8</v>
      </c>
      <c r="B15" s="18" t="n">
        <v>1</v>
      </c>
      <c r="C15" s="25" t="n">
        <v>1</v>
      </c>
      <c r="D15" s="25" t="n">
        <v>2115</v>
      </c>
      <c r="E15" s="25" t="n">
        <v>4628</v>
      </c>
      <c r="F15" s="25" t="n">
        <f>SUM(G15:H15)</f>
        <v>12</v>
      </c>
      <c r="G15" s="25" t="n">
        <v>7</v>
      </c>
      <c r="H15" s="25" t="n">
        <v>5</v>
      </c>
      <c r="I15" s="25" t="n">
        <f>SUM(J15:K15)</f>
        <v>1</v>
      </c>
      <c r="J15" s="25" t="n">
        <v>1</v>
      </c>
      <c r="K15" s="25" t="n">
        <v>0</v>
      </c>
      <c r="L15" s="25" t="n">
        <f>SUM(M15:N15)</f>
        <v>8</v>
      </c>
      <c r="M15" s="25" t="n">
        <v>4</v>
      </c>
      <c r="N15" s="25" t="n">
        <v>4</v>
      </c>
      <c r="O15" s="25" t="n">
        <f>SUM(P15:Q15)</f>
        <v>3</v>
      </c>
      <c r="P15" s="25" t="n">
        <v>2</v>
      </c>
      <c r="Q15" s="25" t="n">
        <v>1</v>
      </c>
      <c r="R15" s="25" t="n">
        <f>SUM(S15:T15)</f>
        <v>37</v>
      </c>
      <c r="S15" s="25" t="n">
        <v>12</v>
      </c>
      <c r="T15" s="25" t="n">
        <v>25</v>
      </c>
      <c r="U15" s="28" t="n">
        <v>0</v>
      </c>
      <c r="V15" s="28" t="n">
        <f>SUM(W15:X15)</f>
        <v>48742</v>
      </c>
      <c r="W15" s="25" t="n">
        <v>30000</v>
      </c>
      <c r="X15" s="33" t="n">
        <v>18742</v>
      </c>
      <c r="Y15" s="6" t="s">
        <v>8</v>
      </c>
      <c r="Z15" s="38" t="n">
        <f>SUM(AA15:AC15)</f>
        <v>0</v>
      </c>
      <c r="AA15" s="38" t="n">
        <v>0</v>
      </c>
      <c r="AB15" s="38" t="n">
        <v>0</v>
      </c>
      <c r="AC15" s="38" t="n">
        <v>0</v>
      </c>
      <c r="AD15" s="38" t="n">
        <v>0</v>
      </c>
      <c r="AE15" s="38" t="n">
        <v>37</v>
      </c>
      <c r="AF15" s="38" t="n">
        <v>0</v>
      </c>
      <c r="AG15" s="38" t="n">
        <v>0</v>
      </c>
      <c r="AH15" s="38" t="n">
        <f>SUM(AI15:AJ15)</f>
        <v>0</v>
      </c>
      <c r="AI15" s="38" t="n">
        <v>0</v>
      </c>
      <c r="AJ15" s="38" t="n">
        <v>0</v>
      </c>
      <c r="AK15" s="49" t="n">
        <v>0</v>
      </c>
      <c r="AL15" s="49" t="n">
        <v>0</v>
      </c>
      <c r="AM15" s="49" t="n">
        <v>0</v>
      </c>
      <c r="AN15" s="55" t="n">
        <v>0</v>
      </c>
      <c r="AO15" s="59" t="n">
        <v>0</v>
      </c>
      <c r="AP15" s="63"/>
      <c r="AQ15" s="63"/>
      <c r="AR15" s="63"/>
      <c r="AS15" s="63"/>
      <c r="AT15" s="63"/>
      <c r="AU15" s="63"/>
      <c r="AV15" s="63"/>
      <c r="AW15" s="63"/>
      <c r="AX15" s="63"/>
      <c r="AY15" s="63"/>
      <c r="AZ15" s="63"/>
      <c r="BA15" s="63"/>
      <c r="BB15" s="63"/>
      <c r="BC15" s="63"/>
      <c r="BD15" s="63"/>
    </row>
    <row r="16" ht="21.75" customHeight="true">
      <c r="A16" s="6" t="s">
        <v>9</v>
      </c>
      <c r="B16" s="18" t="n">
        <v>1</v>
      </c>
      <c r="C16" s="25" t="n">
        <v>1</v>
      </c>
      <c r="D16" s="25" t="n">
        <v>1370</v>
      </c>
      <c r="E16" s="25" t="n">
        <v>3182</v>
      </c>
      <c r="F16" s="25" t="n">
        <f>SUM(G16:H16)</f>
        <v>12</v>
      </c>
      <c r="G16" s="25" t="n">
        <v>9</v>
      </c>
      <c r="H16" s="25" t="n">
        <v>3</v>
      </c>
      <c r="I16" s="25" t="n">
        <f>SUM(J16:K16)</f>
        <v>1</v>
      </c>
      <c r="J16" s="25" t="n">
        <v>0</v>
      </c>
      <c r="K16" s="25" t="n">
        <v>1</v>
      </c>
      <c r="L16" s="25" t="n">
        <f>SUM(M16:N16)</f>
        <v>8</v>
      </c>
      <c r="M16" s="25" t="n">
        <v>6</v>
      </c>
      <c r="N16" s="25" t="n">
        <v>2</v>
      </c>
      <c r="O16" s="25" t="n">
        <f>SUM(P16:Q16)</f>
        <v>3</v>
      </c>
      <c r="P16" s="25" t="n">
        <v>3</v>
      </c>
      <c r="Q16" s="25" t="n">
        <v>0</v>
      </c>
      <c r="R16" s="25" t="n">
        <f>SUM(S16:T16)</f>
        <v>78</v>
      </c>
      <c r="S16" s="25" t="n">
        <v>44</v>
      </c>
      <c r="T16" s="25" t="n">
        <v>34</v>
      </c>
      <c r="U16" s="28" t="n">
        <v>0</v>
      </c>
      <c r="V16" s="28" t="n">
        <f>SUM(W16:X16)</f>
        <v>77280</v>
      </c>
      <c r="W16" s="25" t="n">
        <v>50000</v>
      </c>
      <c r="X16" s="33" t="n">
        <v>27280</v>
      </c>
      <c r="Y16" s="6" t="s">
        <v>9</v>
      </c>
      <c r="Z16" s="38" t="n">
        <f>SUM(AA16:AC16)</f>
        <v>0</v>
      </c>
      <c r="AA16" s="38" t="n">
        <v>0</v>
      </c>
      <c r="AB16" s="38" t="n">
        <v>0</v>
      </c>
      <c r="AC16" s="38" t="n">
        <v>0</v>
      </c>
      <c r="AD16" s="38" t="n">
        <v>0</v>
      </c>
      <c r="AE16" s="38" t="n">
        <v>40</v>
      </c>
      <c r="AF16" s="38" t="n">
        <v>0</v>
      </c>
      <c r="AG16" s="38" t="n">
        <v>0</v>
      </c>
      <c r="AH16" s="38" t="n">
        <f>SUM(AI16:AJ16)</f>
        <v>0</v>
      </c>
      <c r="AI16" s="38" t="n">
        <v>0</v>
      </c>
      <c r="AJ16" s="38" t="n">
        <v>0</v>
      </c>
      <c r="AK16" s="49" t="n">
        <v>1</v>
      </c>
      <c r="AL16" s="49" t="n">
        <v>0</v>
      </c>
      <c r="AM16" s="49" t="n">
        <v>0</v>
      </c>
      <c r="AN16" s="55" t="n">
        <v>0</v>
      </c>
      <c r="AO16" s="59" t="n">
        <v>327</v>
      </c>
      <c r="AP16" s="63"/>
      <c r="AQ16" s="63"/>
      <c r="AR16" s="63"/>
      <c r="AS16" s="63"/>
      <c r="AT16" s="63"/>
      <c r="AU16" s="63"/>
      <c r="AV16" s="63"/>
      <c r="AW16" s="63"/>
      <c r="AX16" s="63"/>
      <c r="AY16" s="63"/>
      <c r="AZ16" s="63"/>
      <c r="BA16" s="63"/>
      <c r="BB16" s="63"/>
      <c r="BC16" s="63"/>
      <c r="BD16" s="63"/>
    </row>
    <row r="17" ht="21.75" customHeight="true">
      <c r="A17" s="6" t="s">
        <v>10</v>
      </c>
      <c r="B17" s="18" t="n">
        <v>1</v>
      </c>
      <c r="C17" s="25" t="n">
        <v>1</v>
      </c>
      <c r="D17" s="25" t="n">
        <v>3655</v>
      </c>
      <c r="E17" s="25" t="n">
        <v>8855</v>
      </c>
      <c r="F17" s="25" t="n">
        <f>SUM(G17:H17)</f>
        <v>20</v>
      </c>
      <c r="G17" s="25" t="n">
        <v>7</v>
      </c>
      <c r="H17" s="25" t="n">
        <v>13</v>
      </c>
      <c r="I17" s="25" t="n">
        <f>SUM(J17:K17)</f>
        <v>1</v>
      </c>
      <c r="J17" s="25" t="n">
        <v>0</v>
      </c>
      <c r="K17" s="25" t="n">
        <v>1</v>
      </c>
      <c r="L17" s="25" t="n">
        <f>SUM(M17:N17)</f>
        <v>14</v>
      </c>
      <c r="M17" s="25" t="n">
        <v>5</v>
      </c>
      <c r="N17" s="25" t="n">
        <v>9</v>
      </c>
      <c r="O17" s="25" t="n">
        <f>SUM(P17:Q17)</f>
        <v>5</v>
      </c>
      <c r="P17" s="25" t="n">
        <v>2</v>
      </c>
      <c r="Q17" s="25" t="n">
        <v>3</v>
      </c>
      <c r="R17" s="25" t="n">
        <f>SUM(S17:T17)</f>
        <v>141</v>
      </c>
      <c r="S17" s="25" t="n">
        <v>38</v>
      </c>
      <c r="T17" s="25" t="n">
        <v>103</v>
      </c>
      <c r="U17" s="28" t="n">
        <v>0</v>
      </c>
      <c r="V17" s="28" t="n">
        <f>SUM(W17:X17)</f>
        <v>573092</v>
      </c>
      <c r="W17" s="25" t="n">
        <v>447120</v>
      </c>
      <c r="X17" s="33" t="n">
        <v>125972</v>
      </c>
      <c r="Y17" s="6" t="s">
        <v>10</v>
      </c>
      <c r="Z17" s="38" t="n">
        <f>SUM(AA17:AC17)</f>
        <v>0</v>
      </c>
      <c r="AA17" s="38" t="n">
        <v>0</v>
      </c>
      <c r="AB17" s="38" t="n">
        <v>0</v>
      </c>
      <c r="AC17" s="38" t="n">
        <v>0</v>
      </c>
      <c r="AD17" s="38" t="n">
        <v>0</v>
      </c>
      <c r="AE17" s="38" t="n">
        <v>28</v>
      </c>
      <c r="AF17" s="38" t="n">
        <v>0</v>
      </c>
      <c r="AG17" s="38" t="n">
        <v>2</v>
      </c>
      <c r="AH17" s="38" t="n">
        <f>SUM(AI17:AJ17)</f>
        <v>69</v>
      </c>
      <c r="AI17" s="38" t="n">
        <v>14</v>
      </c>
      <c r="AJ17" s="38" t="n">
        <v>55</v>
      </c>
      <c r="AK17" s="49" t="n">
        <v>1</v>
      </c>
      <c r="AL17" s="49" t="n">
        <v>1</v>
      </c>
      <c r="AM17" s="49" t="n">
        <v>4</v>
      </c>
      <c r="AN17" s="55" t="n">
        <v>2688</v>
      </c>
      <c r="AO17" s="59" t="n">
        <f>115+60+249+72+121+168+585+160+41+177</f>
        <v>1748</v>
      </c>
      <c r="AP17" s="63"/>
      <c r="AQ17" s="63"/>
      <c r="AR17" s="63"/>
      <c r="AS17" s="63"/>
      <c r="AT17" s="63"/>
      <c r="AU17" s="63"/>
      <c r="AV17" s="63"/>
      <c r="AW17" s="63"/>
      <c r="AX17" s="63"/>
      <c r="AY17" s="63"/>
      <c r="AZ17" s="63"/>
      <c r="BA17" s="63"/>
      <c r="BB17" s="63"/>
      <c r="BC17" s="63"/>
      <c r="BD17" s="63"/>
    </row>
    <row r="18" ht="21.75" customHeight="true">
      <c r="A18" s="6" t="s">
        <v>11</v>
      </c>
      <c r="B18" s="18" t="n">
        <v>1</v>
      </c>
      <c r="C18" s="25" t="n">
        <v>1</v>
      </c>
      <c r="D18" s="25" t="n">
        <v>1699</v>
      </c>
      <c r="E18" s="25" t="n">
        <v>4163</v>
      </c>
      <c r="F18" s="25" t="n">
        <f>SUM(G18:H18)</f>
        <v>12</v>
      </c>
      <c r="G18" s="25" t="n">
        <v>12</v>
      </c>
      <c r="H18" s="25" t="n">
        <v>0</v>
      </c>
      <c r="I18" s="25" t="n">
        <f>SUM(J18:K18)</f>
        <v>1</v>
      </c>
      <c r="J18" s="25" t="n">
        <v>1</v>
      </c>
      <c r="K18" s="25" t="n">
        <v>0</v>
      </c>
      <c r="L18" s="25" t="n">
        <f>SUM(M18:N18)</f>
        <v>8</v>
      </c>
      <c r="M18" s="25" t="n">
        <v>8</v>
      </c>
      <c r="N18" s="25" t="n">
        <v>0</v>
      </c>
      <c r="O18" s="25" t="n">
        <f>SUM(P18:Q18)</f>
        <v>3</v>
      </c>
      <c r="P18" s="25" t="n">
        <v>3</v>
      </c>
      <c r="Q18" s="25" t="n">
        <v>0</v>
      </c>
      <c r="R18" s="25" t="n">
        <f>SUM(S18:T18)</f>
        <v>51</v>
      </c>
      <c r="S18" s="25" t="n">
        <v>28</v>
      </c>
      <c r="T18" s="25" t="n">
        <v>23</v>
      </c>
      <c r="U18" s="28" t="n">
        <v>0</v>
      </c>
      <c r="V18" s="28" t="n">
        <f>SUM(W18:X18)</f>
        <v>40040</v>
      </c>
      <c r="W18" s="25" t="n">
        <v>30000</v>
      </c>
      <c r="X18" s="33" t="n">
        <v>10040</v>
      </c>
      <c r="Y18" s="6" t="s">
        <v>11</v>
      </c>
      <c r="Z18" s="38" t="n">
        <f>SUM(AA18:AC18)</f>
        <v>0</v>
      </c>
      <c r="AA18" s="38" t="n">
        <v>0</v>
      </c>
      <c r="AB18" s="38" t="n">
        <v>0</v>
      </c>
      <c r="AC18" s="38" t="n">
        <v>0</v>
      </c>
      <c r="AD18" s="38" t="n">
        <v>0</v>
      </c>
      <c r="AE18" s="38" t="n">
        <v>40</v>
      </c>
      <c r="AF18" s="38" t="n">
        <v>0</v>
      </c>
      <c r="AG18" s="38" t="n">
        <v>1</v>
      </c>
      <c r="AH18" s="38" t="n">
        <f>SUM(AI18:AJ18)</f>
        <v>16</v>
      </c>
      <c r="AI18" s="38" t="n">
        <v>8</v>
      </c>
      <c r="AJ18" s="38" t="n">
        <v>8</v>
      </c>
      <c r="AK18" s="49" t="n">
        <v>0</v>
      </c>
      <c r="AL18" s="49" t="n">
        <v>0</v>
      </c>
      <c r="AM18" s="49" t="n">
        <v>0</v>
      </c>
      <c r="AN18" s="55" t="n">
        <v>0</v>
      </c>
      <c r="AO18" s="59" t="n">
        <v>0</v>
      </c>
      <c r="AP18" s="63"/>
      <c r="AQ18" s="63"/>
      <c r="AR18" s="63"/>
      <c r="AS18" s="63"/>
      <c r="AT18" s="63"/>
      <c r="AU18" s="63"/>
      <c r="AV18" s="63"/>
      <c r="AW18" s="63"/>
      <c r="AX18" s="63"/>
      <c r="AY18" s="63"/>
      <c r="AZ18" s="63"/>
      <c r="BA18" s="63"/>
      <c r="BB18" s="63"/>
      <c r="BC18" s="63"/>
      <c r="BD18" s="63"/>
    </row>
    <row r="19" ht="21.75" customHeight="true">
      <c r="A19" s="6" t="s">
        <v>12</v>
      </c>
      <c r="B19" s="18" t="n">
        <v>1</v>
      </c>
      <c r="C19" s="25" t="n">
        <v>1</v>
      </c>
      <c r="D19" s="25" t="n">
        <v>3357</v>
      </c>
      <c r="E19" s="25" t="n">
        <v>8641</v>
      </c>
      <c r="F19" s="25" t="n">
        <f>SUM(G19:H19)</f>
        <v>20</v>
      </c>
      <c r="G19" s="25" t="n">
        <v>19</v>
      </c>
      <c r="H19" s="25" t="n">
        <v>1</v>
      </c>
      <c r="I19" s="25" t="n">
        <f>SUM(J19:K19)</f>
        <v>1</v>
      </c>
      <c r="J19" s="25" t="n">
        <v>1</v>
      </c>
      <c r="K19" s="25" t="n">
        <v>0</v>
      </c>
      <c r="L19" s="25" t="n">
        <f>SUM(M19:N19)</f>
        <v>14</v>
      </c>
      <c r="M19" s="25" t="n">
        <v>13</v>
      </c>
      <c r="N19" s="25" t="n">
        <v>1</v>
      </c>
      <c r="O19" s="25" t="n">
        <f>SUM(P19:Q19)</f>
        <v>5</v>
      </c>
      <c r="P19" s="25" t="n">
        <v>5</v>
      </c>
      <c r="Q19" s="25" t="n">
        <v>0</v>
      </c>
      <c r="R19" s="25" t="n">
        <f>SUM(S19:T19)</f>
        <v>264</v>
      </c>
      <c r="S19" s="25" t="n">
        <v>103</v>
      </c>
      <c r="T19" s="25" t="n">
        <v>161</v>
      </c>
      <c r="U19" s="28" t="n">
        <v>0</v>
      </c>
      <c r="V19" s="28" t="n">
        <f>SUM(W19:X19)</f>
        <v>0</v>
      </c>
      <c r="W19" s="25" t="n">
        <v>0</v>
      </c>
      <c r="X19" s="33" t="n">
        <v>0</v>
      </c>
      <c r="Y19" s="6" t="s">
        <v>12</v>
      </c>
      <c r="Z19" s="38" t="n">
        <f>SUM(AA19:AC19)</f>
        <v>0</v>
      </c>
      <c r="AA19" s="38" t="n">
        <v>0</v>
      </c>
      <c r="AB19" s="38" t="n">
        <v>0</v>
      </c>
      <c r="AC19" s="38" t="n">
        <v>0</v>
      </c>
      <c r="AD19" s="38" t="n">
        <v>0</v>
      </c>
      <c r="AE19" s="38" t="n">
        <v>0</v>
      </c>
      <c r="AF19" s="38" t="n">
        <v>0</v>
      </c>
      <c r="AG19" s="38" t="n">
        <v>1</v>
      </c>
      <c r="AH19" s="38" t="n">
        <f>SUM(AI19:AJ19)</f>
        <v>46</v>
      </c>
      <c r="AI19" s="38" t="n">
        <v>17</v>
      </c>
      <c r="AJ19" s="38" t="n">
        <v>29</v>
      </c>
      <c r="AK19" s="49" t="n">
        <v>1</v>
      </c>
      <c r="AL19" s="49" t="n">
        <v>0</v>
      </c>
      <c r="AM19" s="49" t="n">
        <v>0</v>
      </c>
      <c r="AN19" s="55" t="n">
        <v>0</v>
      </c>
      <c r="AO19" s="59" t="n">
        <v>0</v>
      </c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63"/>
      <c r="BB19" s="63"/>
      <c r="BC19" s="63"/>
      <c r="BD19" s="63"/>
    </row>
    <row r="20" ht="21.75" customHeight="true">
      <c r="A20" s="6" t="s">
        <v>13</v>
      </c>
      <c r="B20" s="18" t="n">
        <v>1</v>
      </c>
      <c r="C20" s="25" t="n">
        <v>1</v>
      </c>
      <c r="D20" s="25" t="n">
        <v>1544</v>
      </c>
      <c r="E20" s="25" t="n">
        <v>2753</v>
      </c>
      <c r="F20" s="25" t="n">
        <f>SUM(G20:H20)</f>
        <v>12</v>
      </c>
      <c r="G20" s="25" t="n">
        <v>7</v>
      </c>
      <c r="H20" s="25" t="n">
        <v>5</v>
      </c>
      <c r="I20" s="25" t="n">
        <f>SUM(J20:K20)</f>
        <v>1</v>
      </c>
      <c r="J20" s="25" t="n">
        <v>0</v>
      </c>
      <c r="K20" s="25" t="n">
        <v>1</v>
      </c>
      <c r="L20" s="25" t="n">
        <f>SUM(M20:N20)</f>
        <v>8</v>
      </c>
      <c r="M20" s="25" t="n">
        <v>5</v>
      </c>
      <c r="N20" s="25" t="n">
        <v>3</v>
      </c>
      <c r="O20" s="25" t="n">
        <f>SUM(P20:Q20)</f>
        <v>3</v>
      </c>
      <c r="P20" s="25" t="n">
        <v>2</v>
      </c>
      <c r="Q20" s="25" t="n">
        <v>1</v>
      </c>
      <c r="R20" s="25" t="n">
        <f>SUM(S20:T20)</f>
        <v>30</v>
      </c>
      <c r="S20" s="25" t="n">
        <v>20</v>
      </c>
      <c r="T20" s="25" t="n">
        <v>10</v>
      </c>
      <c r="U20" s="28" t="n">
        <v>0</v>
      </c>
      <c r="V20" s="28" t="n">
        <f>SUM(W20:X20)</f>
        <v>32400</v>
      </c>
      <c r="W20" s="25" t="n">
        <v>20000</v>
      </c>
      <c r="X20" s="33" t="n">
        <v>12400</v>
      </c>
      <c r="Y20" s="6" t="s">
        <v>13</v>
      </c>
      <c r="Z20" s="38" t="n">
        <f>SUM(AA20:AC20)</f>
        <v>0</v>
      </c>
      <c r="AA20" s="38" t="n">
        <v>0</v>
      </c>
      <c r="AB20" s="38" t="n">
        <v>0</v>
      </c>
      <c r="AC20" s="38" t="n">
        <v>0</v>
      </c>
      <c r="AD20" s="38" t="n">
        <v>0</v>
      </c>
      <c r="AE20" s="38" t="n">
        <v>0</v>
      </c>
      <c r="AF20" s="38" t="n">
        <v>0</v>
      </c>
      <c r="AG20" s="38" t="n">
        <v>0</v>
      </c>
      <c r="AH20" s="38" t="n">
        <f>SUM(AI20:AJ20)</f>
        <v>0</v>
      </c>
      <c r="AI20" s="38" t="n">
        <v>0</v>
      </c>
      <c r="AJ20" s="38" t="n">
        <v>0</v>
      </c>
      <c r="AK20" s="49" t="n">
        <v>0</v>
      </c>
      <c r="AL20" s="49" t="n">
        <v>0</v>
      </c>
      <c r="AM20" s="49" t="n">
        <v>0</v>
      </c>
      <c r="AN20" s="55" t="n">
        <v>0</v>
      </c>
      <c r="AO20" s="59" t="n">
        <v>253</v>
      </c>
      <c r="AP20" s="63"/>
      <c r="AQ20" s="63"/>
      <c r="AR20" s="63"/>
      <c r="AS20" s="63"/>
      <c r="AT20" s="63"/>
      <c r="AU20" s="63"/>
      <c r="AV20" s="63"/>
      <c r="AW20" s="63"/>
      <c r="AX20" s="63"/>
      <c r="AY20" s="63"/>
      <c r="AZ20" s="63"/>
      <c r="BA20" s="63"/>
      <c r="BB20" s="63"/>
      <c r="BC20" s="63"/>
      <c r="BD20" s="63"/>
    </row>
    <row r="21" ht="21.75" customHeight="true">
      <c r="A21" s="6" t="s">
        <v>14</v>
      </c>
      <c r="B21" s="18" t="n">
        <v>1</v>
      </c>
      <c r="C21" s="25" t="n">
        <v>1</v>
      </c>
      <c r="D21" s="25" t="n">
        <v>1990</v>
      </c>
      <c r="E21" s="25" t="n">
        <v>4605</v>
      </c>
      <c r="F21" s="25" t="n">
        <f>SUM(G21:H21)</f>
        <v>12</v>
      </c>
      <c r="G21" s="25" t="n">
        <v>8</v>
      </c>
      <c r="H21" s="25" t="n">
        <v>4</v>
      </c>
      <c r="I21" s="25" t="n">
        <f>SUM(J21:K21)</f>
        <v>1</v>
      </c>
      <c r="J21" s="25" t="n">
        <v>0</v>
      </c>
      <c r="K21" s="25" t="n">
        <v>1</v>
      </c>
      <c r="L21" s="25" t="n">
        <f>SUM(M21:N21)</f>
        <v>8</v>
      </c>
      <c r="M21" s="25" t="n">
        <v>6</v>
      </c>
      <c r="N21" s="25" t="n">
        <v>2</v>
      </c>
      <c r="O21" s="25" t="n">
        <f>SUM(P21:Q21)</f>
        <v>3</v>
      </c>
      <c r="P21" s="25" t="n">
        <v>2</v>
      </c>
      <c r="Q21" s="25" t="n">
        <v>1</v>
      </c>
      <c r="R21" s="25" t="n">
        <f>SUM(S21:T21)</f>
        <v>72</v>
      </c>
      <c r="S21" s="25" t="n">
        <v>29</v>
      </c>
      <c r="T21" s="25" t="n">
        <v>43</v>
      </c>
      <c r="U21" s="28" t="n">
        <v>0</v>
      </c>
      <c r="V21" s="28" t="n">
        <f>SUM(W21:X21)</f>
        <v>221723</v>
      </c>
      <c r="W21" s="25" t="n">
        <v>147500</v>
      </c>
      <c r="X21" s="33" t="n">
        <v>74223</v>
      </c>
      <c r="Y21" s="6" t="s">
        <v>14</v>
      </c>
      <c r="Z21" s="38" t="n">
        <f>SUM(AA21:AC21)</f>
        <v>0</v>
      </c>
      <c r="AA21" s="38" t="n">
        <v>0</v>
      </c>
      <c r="AB21" s="38" t="n">
        <v>0</v>
      </c>
      <c r="AC21" s="38" t="n">
        <v>0</v>
      </c>
      <c r="AD21" s="38" t="n">
        <v>0</v>
      </c>
      <c r="AE21" s="38" t="n">
        <v>41</v>
      </c>
      <c r="AF21" s="38" t="n">
        <v>0</v>
      </c>
      <c r="AG21" s="38" t="n">
        <v>1</v>
      </c>
      <c r="AH21" s="38" t="n">
        <f>SUM(AI21:AJ21)</f>
        <v>19</v>
      </c>
      <c r="AI21" s="38" t="n">
        <v>5</v>
      </c>
      <c r="AJ21" s="38" t="n">
        <v>14</v>
      </c>
      <c r="AK21" s="49" t="n">
        <v>1</v>
      </c>
      <c r="AL21" s="49" t="n">
        <v>0</v>
      </c>
      <c r="AM21" s="49" t="n">
        <v>0</v>
      </c>
      <c r="AN21" s="55" t="n">
        <v>0</v>
      </c>
      <c r="AO21" s="59" t="n">
        <f>240+200+63+232</f>
        <v>735</v>
      </c>
      <c r="AP21" s="63"/>
      <c r="AQ21" s="63"/>
      <c r="AR21" s="63"/>
      <c r="AS21" s="63"/>
      <c r="AT21" s="63"/>
      <c r="AU21" s="63"/>
      <c r="AV21" s="63"/>
      <c r="AW21" s="63"/>
      <c r="AX21" s="63"/>
      <c r="AY21" s="63"/>
      <c r="AZ21" s="63"/>
      <c r="BA21" s="63"/>
      <c r="BB21" s="63"/>
      <c r="BC21" s="63"/>
      <c r="BD21" s="63"/>
    </row>
    <row r="22" ht="21.75" customHeight="true">
      <c r="A22" s="6" t="s">
        <v>15</v>
      </c>
      <c r="B22" s="18" t="n">
        <v>1</v>
      </c>
      <c r="C22" s="25" t="n">
        <v>1</v>
      </c>
      <c r="D22" s="25" t="n">
        <v>2286</v>
      </c>
      <c r="E22" s="25" t="n">
        <v>4772</v>
      </c>
      <c r="F22" s="25" t="n">
        <f>SUM(G22:H22)</f>
        <v>12</v>
      </c>
      <c r="G22" s="25" t="n">
        <v>6</v>
      </c>
      <c r="H22" s="25" t="n">
        <v>6</v>
      </c>
      <c r="I22" s="25" t="n">
        <f>SUM(J22:K22)</f>
        <v>1</v>
      </c>
      <c r="J22" s="25" t="n">
        <v>1</v>
      </c>
      <c r="K22" s="25" t="n">
        <v>0</v>
      </c>
      <c r="L22" s="25" t="n">
        <f>SUM(M22:N22)</f>
        <v>8</v>
      </c>
      <c r="M22" s="25" t="n">
        <v>3</v>
      </c>
      <c r="N22" s="25" t="n">
        <v>5</v>
      </c>
      <c r="O22" s="25" t="n">
        <f>SUM(P22:Q22)</f>
        <v>3</v>
      </c>
      <c r="P22" s="25" t="n">
        <v>2</v>
      </c>
      <c r="Q22" s="25" t="n">
        <v>1</v>
      </c>
      <c r="R22" s="25" t="n">
        <f>SUM(S22:T22)</f>
        <v>32</v>
      </c>
      <c r="S22" s="25" t="n">
        <v>14</v>
      </c>
      <c r="T22" s="25" t="n">
        <v>18</v>
      </c>
      <c r="U22" s="28" t="n">
        <v>0</v>
      </c>
      <c r="V22" s="28" t="n">
        <f>SUM(W22:X22)</f>
        <v>72150</v>
      </c>
      <c r="W22" s="25" t="n">
        <v>50000</v>
      </c>
      <c r="X22" s="33" t="n">
        <v>22150</v>
      </c>
      <c r="Y22" s="6" t="s">
        <v>15</v>
      </c>
      <c r="Z22" s="38" t="n">
        <f>SUM(AA22:AC22)</f>
        <v>0</v>
      </c>
      <c r="AA22" s="38" t="n">
        <v>0</v>
      </c>
      <c r="AB22" s="38" t="n">
        <v>0</v>
      </c>
      <c r="AC22" s="38" t="n">
        <v>0</v>
      </c>
      <c r="AD22" s="38" t="n">
        <v>0</v>
      </c>
      <c r="AE22" s="38" t="n">
        <v>40</v>
      </c>
      <c r="AF22" s="38" t="n">
        <v>0</v>
      </c>
      <c r="AG22" s="38" t="n">
        <v>1</v>
      </c>
      <c r="AH22" s="38" t="n">
        <f>SUM(AI22:AJ22)</f>
        <v>10</v>
      </c>
      <c r="AI22" s="38" t="n">
        <v>4</v>
      </c>
      <c r="AJ22" s="38" t="n">
        <v>6</v>
      </c>
      <c r="AK22" s="49" t="n">
        <v>1</v>
      </c>
      <c r="AL22" s="49" t="n">
        <v>0</v>
      </c>
      <c r="AM22" s="49" t="n">
        <v>0</v>
      </c>
      <c r="AN22" s="55" t="n">
        <v>0</v>
      </c>
      <c r="AO22" s="59" t="n">
        <v>84</v>
      </c>
      <c r="AP22" s="63"/>
      <c r="AQ22" s="63"/>
      <c r="AR22" s="63"/>
      <c r="AS22" s="63"/>
      <c r="AT22" s="63"/>
      <c r="AU22" s="63"/>
      <c r="AV22" s="63"/>
      <c r="AW22" s="63"/>
      <c r="AX22" s="63"/>
      <c r="AY22" s="63"/>
      <c r="AZ22" s="63"/>
      <c r="BA22" s="63"/>
      <c r="BB22" s="63"/>
      <c r="BC22" s="63"/>
      <c r="BD22" s="63"/>
    </row>
    <row r="23" ht="21.75" customHeight="true">
      <c r="A23" s="6" t="s">
        <v>16</v>
      </c>
      <c r="B23" s="18" t="n">
        <v>1</v>
      </c>
      <c r="C23" s="25" t="n">
        <v>1</v>
      </c>
      <c r="D23" s="25" t="n">
        <v>1372</v>
      </c>
      <c r="E23" s="25" t="n">
        <v>3021</v>
      </c>
      <c r="F23" s="25" t="n">
        <f>SUM(G23:H23)</f>
        <v>12</v>
      </c>
      <c r="G23" s="25" t="n">
        <v>3</v>
      </c>
      <c r="H23" s="25" t="n">
        <v>9</v>
      </c>
      <c r="I23" s="25" t="n">
        <f>SUM(J23:K23)</f>
        <v>1</v>
      </c>
      <c r="J23" s="25" t="n">
        <v>0</v>
      </c>
      <c r="K23" s="25" t="n">
        <v>1</v>
      </c>
      <c r="L23" s="25" t="n">
        <f>SUM(M23:N23)</f>
        <v>8</v>
      </c>
      <c r="M23" s="25" t="n">
        <v>2</v>
      </c>
      <c r="N23" s="25" t="n">
        <v>6</v>
      </c>
      <c r="O23" s="25" t="n">
        <f>SUM(P23:Q23)</f>
        <v>3</v>
      </c>
      <c r="P23" s="25" t="n">
        <v>1</v>
      </c>
      <c r="Q23" s="25" t="n">
        <v>2</v>
      </c>
      <c r="R23" s="25" t="n">
        <f>SUM(S23:T23)</f>
        <v>124</v>
      </c>
      <c r="S23" s="25" t="n">
        <v>38</v>
      </c>
      <c r="T23" s="25" t="n">
        <v>86</v>
      </c>
      <c r="U23" s="28" t="n">
        <v>0</v>
      </c>
      <c r="V23" s="28" t="n">
        <f>SUM(W23:X23)</f>
        <v>139740</v>
      </c>
      <c r="W23" s="25" t="n">
        <v>80000</v>
      </c>
      <c r="X23" s="33" t="n">
        <v>59740</v>
      </c>
      <c r="Y23" s="6" t="s">
        <v>16</v>
      </c>
      <c r="Z23" s="38" t="n">
        <f>SUM(AA23:AC23)</f>
        <v>0</v>
      </c>
      <c r="AA23" s="38" t="n">
        <v>0</v>
      </c>
      <c r="AB23" s="38" t="n">
        <v>0</v>
      </c>
      <c r="AC23" s="38" t="n">
        <v>0</v>
      </c>
      <c r="AD23" s="38" t="n">
        <v>0</v>
      </c>
      <c r="AE23" s="38" t="n">
        <v>84</v>
      </c>
      <c r="AF23" s="38" t="n">
        <v>0</v>
      </c>
      <c r="AG23" s="38" t="n">
        <v>0</v>
      </c>
      <c r="AH23" s="38" t="n">
        <f>SUM(AI23:AJ23)</f>
        <v>0</v>
      </c>
      <c r="AI23" s="38" t="n">
        <v>0</v>
      </c>
      <c r="AJ23" s="38" t="n">
        <v>0</v>
      </c>
      <c r="AK23" s="49" t="n">
        <v>0</v>
      </c>
      <c r="AL23" s="51" t="n">
        <v>0</v>
      </c>
      <c r="AM23" s="51" t="n">
        <v>0</v>
      </c>
      <c r="AN23" s="55" t="n">
        <v>0</v>
      </c>
      <c r="AO23" s="59" t="n">
        <f>243+165</f>
        <v>408</v>
      </c>
      <c r="AP23" s="63"/>
      <c r="AQ23" s="63"/>
      <c r="AR23" s="63"/>
      <c r="AS23" s="63"/>
      <c r="AT23" s="63"/>
      <c r="AU23" s="63"/>
      <c r="AV23" s="63"/>
      <c r="AW23" s="63"/>
      <c r="AX23" s="63"/>
      <c r="AY23" s="63"/>
      <c r="AZ23" s="63"/>
      <c r="BA23" s="63"/>
      <c r="BB23" s="63"/>
      <c r="BC23" s="63"/>
      <c r="BD23" s="63"/>
    </row>
    <row r="24" ht="21.75" customHeight="true">
      <c r="A24" s="6" t="s">
        <v>17</v>
      </c>
      <c r="B24" s="18" t="n">
        <v>1</v>
      </c>
      <c r="C24" s="25" t="n">
        <v>1</v>
      </c>
      <c r="D24" s="25" t="n">
        <v>1781</v>
      </c>
      <c r="E24" s="25" t="n">
        <v>3648</v>
      </c>
      <c r="F24" s="25" t="n">
        <f>SUM(G24:H24)</f>
        <v>12</v>
      </c>
      <c r="G24" s="25" t="n">
        <v>5</v>
      </c>
      <c r="H24" s="25" t="n">
        <v>7</v>
      </c>
      <c r="I24" s="25" t="n">
        <f>SUM(J24:K24)</f>
        <v>1</v>
      </c>
      <c r="J24" s="25" t="n">
        <v>0</v>
      </c>
      <c r="K24" s="25" t="n">
        <v>1</v>
      </c>
      <c r="L24" s="25" t="n">
        <f>SUM(M24:N24)</f>
        <v>8</v>
      </c>
      <c r="M24" s="25" t="n">
        <v>3</v>
      </c>
      <c r="N24" s="25" t="n">
        <v>5</v>
      </c>
      <c r="O24" s="25" t="n">
        <f>SUM(P24:Q24)</f>
        <v>3</v>
      </c>
      <c r="P24" s="25" t="n">
        <v>2</v>
      </c>
      <c r="Q24" s="25" t="n">
        <v>1</v>
      </c>
      <c r="R24" s="25" t="n">
        <f>SUM(S24:T24)</f>
        <v>54</v>
      </c>
      <c r="S24" s="25" t="n">
        <v>22</v>
      </c>
      <c r="T24" s="25" t="n">
        <v>32</v>
      </c>
      <c r="U24" s="28" t="n">
        <v>0</v>
      </c>
      <c r="V24" s="28" t="n">
        <f>SUM(W24:X24)</f>
        <v>155520</v>
      </c>
      <c r="W24" s="25" t="n">
        <v>80000</v>
      </c>
      <c r="X24" s="33" t="n">
        <v>75520</v>
      </c>
      <c r="Y24" s="6" t="s">
        <v>17</v>
      </c>
      <c r="Z24" s="38" t="n">
        <f>SUM(AA24:AC24)</f>
        <v>0</v>
      </c>
      <c r="AA24" s="38" t="n">
        <v>0</v>
      </c>
      <c r="AB24" s="38" t="n">
        <v>0</v>
      </c>
      <c r="AC24" s="38" t="n">
        <v>0</v>
      </c>
      <c r="AD24" s="38" t="n">
        <v>0</v>
      </c>
      <c r="AE24" s="38" t="n">
        <v>39</v>
      </c>
      <c r="AF24" s="38" t="n">
        <v>1</v>
      </c>
      <c r="AG24" s="38" t="n">
        <v>1</v>
      </c>
      <c r="AH24" s="38" t="n">
        <f>SUM(AI24:AJ24)</f>
        <v>35</v>
      </c>
      <c r="AI24" s="38" t="n">
        <v>15</v>
      </c>
      <c r="AJ24" s="38" t="n">
        <v>20</v>
      </c>
      <c r="AK24" s="49" t="n">
        <v>0</v>
      </c>
      <c r="AL24" s="49" t="n">
        <v>0</v>
      </c>
      <c r="AM24" s="49" t="n">
        <v>0</v>
      </c>
      <c r="AN24" s="55" t="n">
        <v>0</v>
      </c>
      <c r="AO24" s="59" t="n">
        <f>469+200</f>
        <v>669</v>
      </c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</row>
    <row r="25" ht="21.75" customHeight="true">
      <c r="A25" s="6" t="s">
        <v>18</v>
      </c>
      <c r="B25" s="18" t="n">
        <v>1</v>
      </c>
      <c r="C25" s="25" t="n">
        <v>1</v>
      </c>
      <c r="D25" s="25" t="n">
        <v>922</v>
      </c>
      <c r="E25" s="25" t="n">
        <v>1828</v>
      </c>
      <c r="F25" s="25" t="n">
        <f>SUM(G25:H25)</f>
        <v>12</v>
      </c>
      <c r="G25" s="25" t="n">
        <v>5</v>
      </c>
      <c r="H25" s="25" t="n">
        <v>7</v>
      </c>
      <c r="I25" s="25" t="n">
        <f>SUM(J25:K25)</f>
        <v>1</v>
      </c>
      <c r="J25" s="25" t="n">
        <v>1</v>
      </c>
      <c r="K25" s="25" t="n">
        <v>0</v>
      </c>
      <c r="L25" s="25" t="n">
        <f>SUM(M25:N25)</f>
        <v>8</v>
      </c>
      <c r="M25" s="25" t="n">
        <v>4</v>
      </c>
      <c r="N25" s="25" t="n">
        <v>4</v>
      </c>
      <c r="O25" s="25" t="n">
        <f>SUM(P25:Q25)</f>
        <v>3</v>
      </c>
      <c r="P25" s="25" t="n">
        <v>0</v>
      </c>
      <c r="Q25" s="25" t="n">
        <v>3</v>
      </c>
      <c r="R25" s="25" t="n">
        <f>SUM(S25:T25)</f>
        <v>48</v>
      </c>
      <c r="S25" s="25" t="n">
        <v>11</v>
      </c>
      <c r="T25" s="25" t="n">
        <v>37</v>
      </c>
      <c r="U25" s="28" t="n">
        <v>0</v>
      </c>
      <c r="V25" s="28" t="n">
        <f>SUM(W25:X25)</f>
        <v>87130</v>
      </c>
      <c r="W25" s="25" t="n">
        <v>50000</v>
      </c>
      <c r="X25" s="33" t="n">
        <v>37130</v>
      </c>
      <c r="Y25" s="6" t="s">
        <v>18</v>
      </c>
      <c r="Z25" s="38" t="n">
        <f>SUM(AA25:AC25)</f>
        <v>0</v>
      </c>
      <c r="AA25" s="38" t="n">
        <v>0</v>
      </c>
      <c r="AB25" s="38" t="n">
        <v>0</v>
      </c>
      <c r="AC25" s="38" t="n">
        <v>0</v>
      </c>
      <c r="AD25" s="38" t="n">
        <v>0</v>
      </c>
      <c r="AE25" s="38" t="n">
        <v>30</v>
      </c>
      <c r="AF25" s="38" t="n">
        <v>0</v>
      </c>
      <c r="AG25" s="38" t="n">
        <v>0</v>
      </c>
      <c r="AH25" s="38" t="n">
        <f>SUM(AI25:AJ25)</f>
        <v>0</v>
      </c>
      <c r="AI25" s="38" t="n">
        <v>0</v>
      </c>
      <c r="AJ25" s="38" t="n">
        <v>0</v>
      </c>
      <c r="AK25" s="49" t="n">
        <v>0</v>
      </c>
      <c r="AL25" s="49" t="n">
        <v>0</v>
      </c>
      <c r="AM25" s="49" t="n">
        <v>0</v>
      </c>
      <c r="AN25" s="55" t="n">
        <v>0</v>
      </c>
      <c r="AO25" s="59" t="n">
        <v>300</v>
      </c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</row>
    <row r="26" ht="21.75" customHeight="true">
      <c r="A26" s="7" t="s">
        <v>19</v>
      </c>
      <c r="B26" s="18" t="n">
        <v>0</v>
      </c>
      <c r="C26" s="25" t="n">
        <v>0</v>
      </c>
      <c r="D26" s="25" t="n">
        <v>1423</v>
      </c>
      <c r="E26" s="25" t="n">
        <v>3234</v>
      </c>
      <c r="F26" s="25" t="n">
        <f>SUM(G26:H26)</f>
        <v>0</v>
      </c>
      <c r="G26" s="28" t="n">
        <v>0</v>
      </c>
      <c r="H26" s="28" t="n">
        <v>0</v>
      </c>
      <c r="I26" s="25" t="n">
        <f>SUM(J26:K26)</f>
        <v>0</v>
      </c>
      <c r="J26" s="28" t="n">
        <v>0</v>
      </c>
      <c r="K26" s="28" t="n">
        <v>0</v>
      </c>
      <c r="L26" s="25" t="n">
        <f>SUM(M26:N26)</f>
        <v>0</v>
      </c>
      <c r="M26" s="28" t="n">
        <v>0</v>
      </c>
      <c r="N26" s="28" t="n">
        <v>0</v>
      </c>
      <c r="O26" s="25" t="n">
        <f>SUM(P26:Q26)</f>
        <v>0</v>
      </c>
      <c r="P26" s="28" t="n">
        <v>0</v>
      </c>
      <c r="Q26" s="28" t="n">
        <v>0</v>
      </c>
      <c r="R26" s="25" t="n">
        <f>SUM(S26:T26)</f>
        <v>0</v>
      </c>
      <c r="S26" s="28" t="n">
        <v>0</v>
      </c>
      <c r="T26" s="28" t="n">
        <v>0</v>
      </c>
      <c r="U26" s="28" t="n">
        <v>0</v>
      </c>
      <c r="V26" s="28" t="n">
        <f>SUM(W26:X26)</f>
        <v>0</v>
      </c>
      <c r="W26" s="28" t="n">
        <v>0</v>
      </c>
      <c r="X26" s="34" t="n">
        <v>0</v>
      </c>
      <c r="Y26" s="8"/>
      <c r="Z26" s="19"/>
      <c r="AA26" s="19"/>
      <c r="AB26" s="19"/>
      <c r="AC26" s="19"/>
      <c r="AD26" s="19"/>
      <c r="AE26" s="19"/>
      <c r="AF26" s="19"/>
      <c r="AG26" s="19"/>
      <c r="AH26" s="19"/>
      <c r="AI26" s="19"/>
      <c r="AJ26" s="19"/>
      <c r="AK26" s="19"/>
      <c r="AL26" s="19"/>
      <c r="AM26" s="19"/>
      <c r="AN26" s="19"/>
      <c r="AO26" s="20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</row>
    <row r="27" ht="21.75" customHeight="true">
      <c r="A27" s="7" t="s">
        <v>20</v>
      </c>
      <c r="B27" s="18" t="n">
        <v>0</v>
      </c>
      <c r="C27" s="25" t="n">
        <v>0</v>
      </c>
      <c r="D27" s="25" t="n">
        <v>1079</v>
      </c>
      <c r="E27" s="25" t="n">
        <v>2671</v>
      </c>
      <c r="F27" s="25" t="n">
        <f>SUM(G27:H27)</f>
        <v>0</v>
      </c>
      <c r="G27" s="28" t="n">
        <v>0</v>
      </c>
      <c r="H27" s="28" t="n">
        <v>0</v>
      </c>
      <c r="I27" s="25" t="n">
        <f>SUM(J27:K27)</f>
        <v>0</v>
      </c>
      <c r="J27" s="28" t="n">
        <v>0</v>
      </c>
      <c r="K27" s="28" t="n">
        <v>0</v>
      </c>
      <c r="L27" s="25" t="n">
        <f>SUM(M27:N27)</f>
        <v>0</v>
      </c>
      <c r="M27" s="28" t="n">
        <v>0</v>
      </c>
      <c r="N27" s="28" t="n">
        <v>0</v>
      </c>
      <c r="O27" s="25" t="n">
        <f>SUM(P27:Q27)</f>
        <v>0</v>
      </c>
      <c r="P27" s="28" t="n">
        <v>0</v>
      </c>
      <c r="Q27" s="28" t="n">
        <v>0</v>
      </c>
      <c r="R27" s="25" t="n">
        <f>SUM(S27:T27)</f>
        <v>0</v>
      </c>
      <c r="S27" s="28" t="n">
        <v>0</v>
      </c>
      <c r="T27" s="28" t="n">
        <v>0</v>
      </c>
      <c r="U27" s="28" t="n">
        <v>0</v>
      </c>
      <c r="V27" s="28" t="n">
        <f>SUM(W27:X27)</f>
        <v>0</v>
      </c>
      <c r="W27" s="28" t="n">
        <v>0</v>
      </c>
      <c r="X27" s="34" t="n">
        <v>0</v>
      </c>
      <c r="Y27" s="8"/>
      <c r="Z27" s="19"/>
      <c r="AA27" s="19"/>
      <c r="AB27" s="19"/>
      <c r="AC27" s="19"/>
      <c r="AD27" s="19"/>
      <c r="AE27" s="19"/>
      <c r="AF27" s="19"/>
      <c r="AG27" s="19"/>
      <c r="AH27" s="19"/>
      <c r="AI27" s="19"/>
      <c r="AJ27" s="19"/>
      <c r="AK27" s="19"/>
      <c r="AL27" s="19"/>
      <c r="AM27" s="19"/>
      <c r="AN27" s="19"/>
      <c r="AO27" s="20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</row>
    <row r="28" ht="21.75" customHeight="true">
      <c r="A28" s="7" t="s">
        <v>21</v>
      </c>
      <c r="B28" s="18" t="n">
        <v>0</v>
      </c>
      <c r="C28" s="25" t="n">
        <v>0</v>
      </c>
      <c r="D28" s="25" t="n">
        <v>1382</v>
      </c>
      <c r="E28" s="25" t="n">
        <v>2780</v>
      </c>
      <c r="F28" s="25" t="n">
        <f>SUM(G28:H28)</f>
        <v>0</v>
      </c>
      <c r="G28" s="28" t="n">
        <v>0</v>
      </c>
      <c r="H28" s="28" t="n">
        <v>0</v>
      </c>
      <c r="I28" s="25" t="n">
        <f>SUM(J28:K28)</f>
        <v>0</v>
      </c>
      <c r="J28" s="28" t="n">
        <v>0</v>
      </c>
      <c r="K28" s="28" t="n">
        <v>0</v>
      </c>
      <c r="L28" s="25" t="n">
        <f>SUM(M28:N28)</f>
        <v>0</v>
      </c>
      <c r="M28" s="28" t="n">
        <v>0</v>
      </c>
      <c r="N28" s="28" t="n">
        <v>0</v>
      </c>
      <c r="O28" s="25" t="n">
        <f>SUM(P28:Q28)</f>
        <v>0</v>
      </c>
      <c r="P28" s="28" t="n">
        <v>0</v>
      </c>
      <c r="Q28" s="28" t="n">
        <v>0</v>
      </c>
      <c r="R28" s="25" t="n">
        <f>SUM(S28:T28)</f>
        <v>0</v>
      </c>
      <c r="S28" s="28" t="n">
        <v>0</v>
      </c>
      <c r="T28" s="28" t="n">
        <v>0</v>
      </c>
      <c r="U28" s="28" t="n">
        <v>0</v>
      </c>
      <c r="V28" s="28" t="n">
        <f>SUM(W28:X28)</f>
        <v>0</v>
      </c>
      <c r="W28" s="28" t="n">
        <v>0</v>
      </c>
      <c r="X28" s="34" t="n">
        <v>0</v>
      </c>
      <c r="Y28" s="8"/>
      <c r="Z28" s="19"/>
      <c r="AA28" s="19"/>
      <c r="AB28" s="19"/>
      <c r="AC28" s="19"/>
      <c r="AD28" s="19"/>
      <c r="AE28" s="19"/>
      <c r="AF28" s="19"/>
      <c r="AG28" s="19"/>
      <c r="AH28" s="19"/>
      <c r="AI28" s="19"/>
      <c r="AJ28" s="19"/>
      <c r="AK28" s="19"/>
      <c r="AL28" s="19"/>
      <c r="AM28" s="19"/>
      <c r="AN28" s="19"/>
      <c r="AO28" s="20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</row>
    <row r="29" ht="21.75" customHeight="true">
      <c r="A29" s="8"/>
      <c r="B29" s="19"/>
      <c r="C29" s="19"/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35"/>
      <c r="Y29" s="8"/>
      <c r="Z29" s="19"/>
      <c r="AA29" s="19"/>
      <c r="AB29" s="19"/>
      <c r="AC29" s="19"/>
      <c r="AD29" s="19"/>
      <c r="AE29" s="19"/>
      <c r="AF29" s="19"/>
      <c r="AG29" s="19"/>
      <c r="AH29" s="19"/>
      <c r="AI29" s="19"/>
      <c r="AJ29" s="19"/>
      <c r="AK29" s="19"/>
      <c r="AL29" s="19"/>
      <c r="AM29" s="19"/>
      <c r="AN29" s="19"/>
      <c r="AO29" s="20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</row>
    <row r="30" ht="17.25" customHeight="true">
      <c r="A30" s="9" t="s">
        <v>22</v>
      </c>
      <c r="B30" s="20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9" t="s">
        <v>22</v>
      </c>
      <c r="Z30" s="39"/>
      <c r="AA30" s="26"/>
      <c r="AB30" s="26"/>
      <c r="AC30" s="26"/>
      <c r="AD30" s="26"/>
      <c r="AE30" s="26"/>
      <c r="AF30" s="26"/>
      <c r="AG30" s="26"/>
      <c r="AH30" s="26"/>
      <c r="AI30" s="26"/>
      <c r="AJ30" s="26"/>
      <c r="AK30" s="26"/>
      <c r="AL30" s="26"/>
      <c r="AM30" s="26"/>
      <c r="AN30" s="26"/>
      <c r="AO30" s="26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</row>
    <row r="31" ht="17.25" customHeight="true">
      <c r="A31" s="10"/>
      <c r="B31" s="21"/>
      <c r="C31" s="21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10"/>
      <c r="R31" s="21"/>
      <c r="S31" s="21"/>
      <c r="T31" s="21"/>
      <c r="U31" s="21"/>
      <c r="V31" s="21"/>
      <c r="W31" s="21"/>
      <c r="X31" s="21"/>
      <c r="Y31" s="36" t="s">
        <v>50</v>
      </c>
      <c r="Z31" s="40"/>
      <c r="AA31" s="21"/>
      <c r="AB31" s="36" t="s">
        <v>58</v>
      </c>
      <c r="AC31" s="21"/>
      <c r="AD31" s="21"/>
      <c r="AE31" s="40" t="s">
        <v>66</v>
      </c>
      <c r="AF31" s="21"/>
      <c r="AG31" s="21"/>
      <c r="AH31" s="21"/>
      <c r="AI31" s="21"/>
      <c r="AJ31" s="21"/>
      <c r="AK31" s="50" t="s">
        <v>75</v>
      </c>
      <c r="AL31" s="52"/>
      <c r="AM31" s="21"/>
      <c r="AN31" s="21"/>
      <c r="AO31" s="5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</row>
    <row r="32" ht="16.2" customHeight="true">
      <c r="A32" s="11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29"/>
      <c r="R32" s="12"/>
      <c r="S32" s="12"/>
      <c r="T32" s="12"/>
      <c r="U32" s="12"/>
      <c r="V32" s="12"/>
      <c r="W32" s="12"/>
      <c r="X32" s="12"/>
      <c r="Y32" s="36"/>
      <c r="Z32" s="41"/>
      <c r="AA32" s="12"/>
      <c r="AB32" s="36"/>
      <c r="AC32" s="12"/>
      <c r="AD32" s="12"/>
      <c r="AE32" s="41" t="s">
        <v>67</v>
      </c>
      <c r="AF32" s="46"/>
      <c r="AG32" s="12"/>
      <c r="AH32" s="12"/>
      <c r="AI32" s="12"/>
      <c r="AJ32" s="12"/>
      <c r="AK32" s="50"/>
      <c r="AL32" s="53"/>
      <c r="AM32" s="12"/>
      <c r="AN32" s="12"/>
      <c r="AO32" s="53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</row>
    <row r="33" ht="16.2" customHeight="true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21"/>
      <c r="Z33" s="12"/>
      <c r="AA33" s="12"/>
      <c r="AB33" s="21"/>
      <c r="AC33" s="12"/>
      <c r="AD33" s="12"/>
      <c r="AE33" s="12"/>
      <c r="AF33" s="12"/>
      <c r="AG33" s="12"/>
      <c r="AH33" s="12"/>
      <c r="AI33" s="12"/>
      <c r="AJ33" s="12"/>
      <c r="AK33" s="21"/>
      <c r="AL33" s="12"/>
      <c r="AM33" s="12"/>
      <c r="AN33" s="12"/>
      <c r="AO33" s="60" t="s">
        <v>83</v>
      </c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</row>
    <row r="34" ht="16.2" customHeight="true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 t="s">
        <v>51</v>
      </c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</row>
    <row r="35" ht="16.2" customHeight="true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 t="s">
        <v>52</v>
      </c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</row>
    <row r="36" ht="16.2" customHeight="true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 t="s">
        <v>53</v>
      </c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</row>
    <row r="37" ht="16.2" customHeight="true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 t="s">
        <v>54</v>
      </c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</row>
    <row r="38" ht="16.2" customHeight="true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</row>
    <row r="39" ht="16.2" customHeight="true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</row>
    <row r="40" ht="16.2" customHeight="true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</row>
    <row r="41" ht="16.2" customHeight="true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</row>
    <row r="42" ht="16.2" customHeight="true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</row>
    <row r="43" ht="16.2" customHeight="true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</row>
    <row r="44" ht="16.2" customHeight="true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</row>
    <row r="45" ht="16.2" customHeight="true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</row>
    <row r="46" ht="16.2" customHeight="true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</row>
    <row r="47" ht="16.2" customHeight="true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  <c r="AY47" s="12"/>
      <c r="AZ47" s="12"/>
      <c r="BA47" s="12"/>
      <c r="BB47" s="12"/>
      <c r="BC47" s="12"/>
      <c r="BD47" s="12"/>
    </row>
    <row r="48" ht="16.2" customHeight="true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  <c r="AY48" s="12"/>
      <c r="AZ48" s="12"/>
      <c r="BA48" s="12"/>
      <c r="BB48" s="12"/>
      <c r="BC48" s="12"/>
      <c r="BD48" s="12"/>
    </row>
    <row r="49" ht="16.2" customHeight="true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  <c r="AY49" s="12"/>
      <c r="AZ49" s="12"/>
      <c r="BA49" s="12"/>
      <c r="BB49" s="12"/>
      <c r="BC49" s="12"/>
      <c r="BD49" s="12"/>
    </row>
    <row r="50" ht="16.2" customHeight="true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  <c r="AY50" s="12"/>
      <c r="AZ50" s="12"/>
      <c r="BA50" s="12"/>
      <c r="BB50" s="12"/>
      <c r="BC50" s="12"/>
      <c r="BD50" s="12"/>
    </row>
    <row r="51" ht="16.2" customHeight="true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  <c r="AY51" s="12"/>
      <c r="AZ51" s="12"/>
      <c r="BA51" s="12"/>
      <c r="BB51" s="12"/>
      <c r="BC51" s="12"/>
      <c r="BD51" s="12"/>
    </row>
    <row r="52" ht="16.2" customHeight="true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  <c r="AY52" s="12"/>
      <c r="AZ52" s="12"/>
      <c r="BA52" s="12"/>
      <c r="BB52" s="12"/>
      <c r="BC52" s="12"/>
      <c r="BD52" s="12"/>
    </row>
    <row r="53" ht="16.2" customHeight="true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  <c r="AY53" s="12"/>
      <c r="AZ53" s="12"/>
      <c r="BA53" s="12"/>
      <c r="BB53" s="12"/>
      <c r="BC53" s="12"/>
      <c r="BD53" s="12"/>
    </row>
    <row r="54" ht="16.2" customHeight="true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  <c r="AY54" s="12"/>
      <c r="AZ54" s="12"/>
      <c r="BA54" s="12"/>
      <c r="BB54" s="12"/>
      <c r="BC54" s="12"/>
      <c r="BD54" s="12"/>
    </row>
    <row r="55" ht="16.2" customHeight="true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</row>
    <row r="56" ht="16.2" customHeight="true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  <c r="AZ56" s="12"/>
      <c r="BA56" s="12"/>
      <c r="BB56" s="12"/>
      <c r="BC56" s="12"/>
      <c r="BD56" s="12"/>
    </row>
    <row r="57" ht="16.2" customHeight="true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  <c r="AZ57" s="12"/>
      <c r="BA57" s="12"/>
      <c r="BB57" s="12"/>
      <c r="BC57" s="12"/>
      <c r="BD57" s="12"/>
    </row>
    <row r="58" ht="16.2" customHeight="true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/>
      <c r="BB58" s="12"/>
      <c r="BC58" s="12"/>
      <c r="BD58" s="12"/>
    </row>
    <row r="59" ht="16.2" customHeight="true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/>
      <c r="BB59" s="12"/>
      <c r="BC59" s="12"/>
      <c r="BD59" s="12"/>
    </row>
    <row r="60" ht="16.2" customHeight="true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  <c r="AY60" s="12"/>
      <c r="AZ60" s="12"/>
      <c r="BA60" s="12"/>
      <c r="BB60" s="12"/>
      <c r="BC60" s="12"/>
      <c r="BD60" s="12"/>
    </row>
    <row r="61" ht="16.2" customHeight="true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  <c r="BD61" s="12"/>
    </row>
    <row r="62" ht="16.2" customHeight="true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  <c r="BC62" s="12"/>
      <c r="BD62" s="12"/>
    </row>
    <row r="63" ht="16.2" customHeight="true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  <c r="AZ63" s="12"/>
      <c r="BA63" s="12"/>
      <c r="BB63" s="12"/>
      <c r="BC63" s="12"/>
      <c r="BD63" s="12"/>
    </row>
    <row r="64" ht="16.2" customHeight="true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/>
      <c r="BB64" s="12"/>
      <c r="BC64" s="12"/>
      <c r="BD64" s="12"/>
    </row>
    <row r="65" ht="16.2" customHeight="true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  <c r="AY65" s="12"/>
      <c r="AZ65" s="12"/>
      <c r="BA65" s="12"/>
      <c r="BB65" s="12"/>
      <c r="BC65" s="12"/>
      <c r="BD65" s="12"/>
    </row>
    <row r="66" ht="16.2" customHeight="true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</row>
    <row r="67" ht="16.2" customHeight="true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</row>
    <row r="68" ht="16.2" customHeight="true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</row>
    <row r="69" ht="16.2" customHeight="true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</row>
    <row r="70" ht="16.2" customHeight="true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</row>
    <row r="71" ht="16.2" customHeight="true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</row>
    <row r="72" ht="16.2" customHeight="true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/>
      <c r="BB72" s="12"/>
      <c r="BC72" s="12"/>
      <c r="BD72" s="12"/>
    </row>
    <row r="73" ht="16.2" customHeight="true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  <c r="AY73" s="12"/>
      <c r="AZ73" s="12"/>
      <c r="BA73" s="12"/>
      <c r="BB73" s="12"/>
      <c r="BC73" s="12"/>
      <c r="BD73" s="12"/>
    </row>
    <row r="74" ht="16.2" customHeight="true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  <c r="AY74" s="12"/>
      <c r="AZ74" s="12"/>
      <c r="BA74" s="12"/>
      <c r="BB74" s="12"/>
      <c r="BC74" s="12"/>
      <c r="BD74" s="12"/>
    </row>
    <row r="75" ht="16.2" customHeight="true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  <c r="AY75" s="12"/>
      <c r="AZ75" s="12"/>
      <c r="BA75" s="12"/>
      <c r="BB75" s="12"/>
      <c r="BC75" s="12"/>
      <c r="BD75" s="12"/>
    </row>
    <row r="76" ht="16.2" customHeight="true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  <c r="AY76" s="12"/>
      <c r="AZ76" s="12"/>
      <c r="BA76" s="12"/>
      <c r="BB76" s="12"/>
      <c r="BC76" s="12"/>
      <c r="BD76" s="12"/>
    </row>
    <row r="77" ht="16.2" customHeight="true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  <c r="AY77" s="12"/>
      <c r="AZ77" s="12"/>
      <c r="BA77" s="12"/>
      <c r="BB77" s="12"/>
      <c r="BC77" s="12"/>
      <c r="BD77" s="12"/>
    </row>
    <row r="78" ht="16.2" customHeight="true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  <c r="AY78" s="12"/>
      <c r="AZ78" s="12"/>
      <c r="BA78" s="12"/>
      <c r="BB78" s="12"/>
      <c r="BC78" s="12"/>
      <c r="BD78" s="12"/>
    </row>
    <row r="79" ht="16.2" customHeight="true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  <c r="AY79" s="12"/>
      <c r="AZ79" s="12"/>
      <c r="BA79" s="12"/>
      <c r="BB79" s="12"/>
      <c r="BC79" s="12"/>
      <c r="BD79" s="12"/>
    </row>
    <row r="80" ht="16.2" customHeight="true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  <c r="AY80" s="12"/>
      <c r="AZ80" s="12"/>
      <c r="BA80" s="12"/>
      <c r="BB80" s="12"/>
      <c r="BC80" s="12"/>
      <c r="BD80" s="12"/>
    </row>
    <row r="81" ht="16.2" customHeight="true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  <c r="AY81" s="12"/>
      <c r="AZ81" s="12"/>
      <c r="BA81" s="12"/>
      <c r="BB81" s="12"/>
      <c r="BC81" s="12"/>
      <c r="BD81" s="12"/>
    </row>
    <row r="82" ht="16.2" customHeight="true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  <c r="AY82" s="12"/>
      <c r="AZ82" s="12"/>
      <c r="BA82" s="12"/>
      <c r="BB82" s="12"/>
      <c r="BC82" s="12"/>
      <c r="BD82" s="12"/>
    </row>
    <row r="83" ht="16.2" customHeight="true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  <c r="AY83" s="12"/>
      <c r="AZ83" s="12"/>
      <c r="BA83" s="12"/>
      <c r="BB83" s="12"/>
      <c r="BC83" s="12"/>
      <c r="BD83" s="12"/>
    </row>
    <row r="84" ht="16.2" customHeight="true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  <c r="AY84" s="12"/>
      <c r="AZ84" s="12"/>
      <c r="BA84" s="12"/>
      <c r="BB84" s="12"/>
      <c r="BC84" s="12"/>
      <c r="BD84" s="12"/>
    </row>
    <row r="85" ht="16.2" customHeight="true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  <c r="AY85" s="12"/>
      <c r="AZ85" s="12"/>
      <c r="BA85" s="12"/>
      <c r="BB85" s="12"/>
      <c r="BC85" s="12"/>
      <c r="BD85" s="12"/>
    </row>
    <row r="86" ht="16.2" customHeight="true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  <c r="AY86" s="12"/>
      <c r="AZ86" s="12"/>
      <c r="BA86" s="12"/>
      <c r="BB86" s="12"/>
      <c r="BC86" s="12"/>
      <c r="BD86" s="12"/>
    </row>
    <row r="87" ht="16.2" customHeight="true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  <c r="AZ87" s="12"/>
      <c r="BA87" s="12"/>
      <c r="BB87" s="12"/>
      <c r="BC87" s="12"/>
      <c r="BD87" s="12"/>
    </row>
    <row r="88" ht="16.2" customHeight="true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  <c r="AY88" s="12"/>
      <c r="AZ88" s="12"/>
      <c r="BA88" s="12"/>
      <c r="BB88" s="12"/>
      <c r="BC88" s="12"/>
      <c r="BD88" s="12"/>
    </row>
    <row r="89" ht="16.2" customHeight="true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  <c r="AY89" s="12"/>
      <c r="AZ89" s="12"/>
      <c r="BA89" s="12"/>
      <c r="BB89" s="12"/>
      <c r="BC89" s="12"/>
      <c r="BD89" s="12"/>
    </row>
    <row r="90" ht="16.2" customHeight="true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  <c r="AY90" s="12"/>
      <c r="AZ90" s="12"/>
      <c r="BA90" s="12"/>
      <c r="BB90" s="12"/>
      <c r="BC90" s="12"/>
      <c r="BD90" s="12"/>
    </row>
    <row r="91" ht="16.2" customHeight="true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  <c r="AY91" s="12"/>
      <c r="AZ91" s="12"/>
      <c r="BA91" s="12"/>
      <c r="BB91" s="12"/>
      <c r="BC91" s="12"/>
      <c r="BD91" s="12"/>
    </row>
    <row r="92" ht="16.2" customHeight="true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  <c r="AY92" s="12"/>
      <c r="AZ92" s="12"/>
      <c r="BA92" s="12"/>
      <c r="BB92" s="12"/>
      <c r="BC92" s="12"/>
      <c r="BD92" s="12"/>
    </row>
    <row r="93" ht="16.2" customHeight="true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  <c r="AY93" s="12"/>
      <c r="AZ93" s="12"/>
      <c r="BA93" s="12"/>
      <c r="BB93" s="12"/>
      <c r="BC93" s="12"/>
      <c r="BD93" s="12"/>
    </row>
    <row r="94" ht="16.2" customHeight="true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  <c r="AY94" s="12"/>
      <c r="AZ94" s="12"/>
      <c r="BA94" s="12"/>
      <c r="BB94" s="12"/>
      <c r="BC94" s="12"/>
      <c r="BD94" s="12"/>
    </row>
    <row r="95" ht="16.2" customHeight="true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  <c r="AY95" s="12"/>
      <c r="AZ95" s="12"/>
      <c r="BA95" s="12"/>
      <c r="BB95" s="12"/>
      <c r="BC95" s="12"/>
      <c r="BD95" s="12"/>
    </row>
    <row r="96" ht="16.2" customHeight="true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  <c r="AY96" s="12"/>
      <c r="AZ96" s="12"/>
      <c r="BA96" s="12"/>
      <c r="BB96" s="12"/>
      <c r="BC96" s="12"/>
      <c r="BD96" s="12"/>
    </row>
    <row r="97" ht="16.2" customHeight="true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  <c r="AY97" s="12"/>
      <c r="AZ97" s="12"/>
      <c r="BA97" s="12"/>
      <c r="BB97" s="12"/>
      <c r="BC97" s="12"/>
      <c r="BD97" s="12"/>
    </row>
    <row r="98" ht="16.2" customHeight="true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  <c r="AY98" s="12"/>
      <c r="AZ98" s="12"/>
      <c r="BA98" s="12"/>
      <c r="BB98" s="12"/>
      <c r="BC98" s="12"/>
      <c r="BD98" s="12"/>
    </row>
    <row r="99" ht="16.2" customHeight="true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  <c r="AY99" s="12"/>
      <c r="AZ99" s="12"/>
      <c r="BA99" s="12"/>
      <c r="BB99" s="12"/>
      <c r="BC99" s="12"/>
      <c r="BD99" s="12"/>
    </row>
    <row r="100" ht="16.2" customHeight="true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  <c r="AY100" s="12"/>
      <c r="AZ100" s="12"/>
      <c r="BA100" s="12"/>
      <c r="BB100" s="12"/>
      <c r="BC100" s="12"/>
      <c r="BD100" s="12"/>
    </row>
    <row r="101" ht="16.2" customHeight="true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  <c r="AY101" s="12"/>
      <c r="AZ101" s="12"/>
      <c r="BA101" s="12"/>
      <c r="BB101" s="12"/>
      <c r="BC101" s="12"/>
      <c r="BD101" s="12"/>
    </row>
    <row r="102" ht="16.2" customHeight="true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  <c r="AY102" s="12"/>
      <c r="AZ102" s="12"/>
      <c r="BA102" s="12"/>
      <c r="BB102" s="12"/>
      <c r="BC102" s="12"/>
      <c r="BD102" s="12"/>
    </row>
    <row r="103" ht="16.2" customHeight="true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  <c r="AY103" s="12"/>
      <c r="AZ103" s="12"/>
      <c r="BA103" s="12"/>
      <c r="BB103" s="12"/>
      <c r="BC103" s="12"/>
      <c r="BD103" s="12"/>
    </row>
    <row r="104" ht="16.2" customHeight="true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  <c r="AY104" s="12"/>
      <c r="AZ104" s="12"/>
      <c r="BA104" s="12"/>
      <c r="BB104" s="12"/>
      <c r="BC104" s="12"/>
      <c r="BD104" s="12"/>
    </row>
    <row r="105" ht="16.2" customHeight="true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  <c r="AY105" s="12"/>
      <c r="AZ105" s="12"/>
      <c r="BA105" s="12"/>
      <c r="BB105" s="12"/>
      <c r="BC105" s="12"/>
      <c r="BD105" s="12"/>
    </row>
    <row r="106" ht="16.2" customHeight="true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  <c r="AY106" s="12"/>
      <c r="AZ106" s="12"/>
      <c r="BA106" s="12"/>
      <c r="BB106" s="12"/>
      <c r="BC106" s="12"/>
      <c r="BD106" s="12"/>
    </row>
    <row r="107" ht="16.2" customHeight="true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  <c r="AY107" s="12"/>
      <c r="AZ107" s="12"/>
      <c r="BA107" s="12"/>
      <c r="BB107" s="12"/>
      <c r="BC107" s="12"/>
      <c r="BD107" s="12"/>
    </row>
    <row r="108" ht="16.2" customHeight="true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  <c r="BB108" s="12"/>
      <c r="BC108" s="12"/>
      <c r="BD108" s="12"/>
    </row>
    <row r="109" ht="16.2" customHeight="true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  <c r="AY109" s="12"/>
      <c r="AZ109" s="12"/>
      <c r="BA109" s="12"/>
      <c r="BB109" s="12"/>
      <c r="BC109" s="12"/>
      <c r="BD109" s="12"/>
    </row>
    <row r="110" ht="16.2" customHeight="true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  <c r="AY110" s="12"/>
      <c r="AZ110" s="12"/>
      <c r="BA110" s="12"/>
      <c r="BB110" s="12"/>
      <c r="BC110" s="12"/>
      <c r="BD110" s="12"/>
    </row>
    <row r="111" ht="16.2" customHeight="true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  <c r="AY111" s="12"/>
      <c r="AZ111" s="12"/>
      <c r="BA111" s="12"/>
      <c r="BB111" s="12"/>
      <c r="BC111" s="12"/>
      <c r="BD111" s="12"/>
    </row>
    <row r="112" ht="16.2" customHeight="true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  <c r="AY112" s="12"/>
      <c r="AZ112" s="12"/>
      <c r="BA112" s="12"/>
      <c r="BB112" s="12"/>
      <c r="BC112" s="12"/>
      <c r="BD112" s="12"/>
    </row>
    <row r="113" ht="16.2" customHeight="true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  <c r="AY113" s="12"/>
      <c r="AZ113" s="12"/>
      <c r="BA113" s="12"/>
      <c r="BB113" s="12"/>
      <c r="BC113" s="12"/>
      <c r="BD113" s="12"/>
    </row>
    <row r="114" ht="16.2" customHeight="true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</row>
    <row r="115" ht="16.2" customHeight="true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  <c r="AY115" s="12"/>
      <c r="AZ115" s="12"/>
      <c r="BA115" s="12"/>
      <c r="BB115" s="12"/>
      <c r="BC115" s="12"/>
      <c r="BD115" s="12"/>
    </row>
    <row r="116" ht="16.2" customHeight="true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  <c r="AY116" s="12"/>
      <c r="AZ116" s="12"/>
      <c r="BA116" s="12"/>
      <c r="BB116" s="12"/>
      <c r="BC116" s="12"/>
      <c r="BD116" s="12"/>
    </row>
    <row r="117" ht="16.2" customHeight="true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  <c r="BC117" s="12"/>
      <c r="BD117" s="12"/>
    </row>
    <row r="118" ht="16.2" customHeight="true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  <c r="AY118" s="12"/>
      <c r="AZ118" s="12"/>
      <c r="BA118" s="12"/>
      <c r="BB118" s="12"/>
      <c r="BC118" s="12"/>
      <c r="BD118" s="12"/>
    </row>
    <row r="119" ht="16.2" customHeight="true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  <c r="AY119" s="12"/>
      <c r="AZ119" s="12"/>
      <c r="BA119" s="12"/>
      <c r="BB119" s="12"/>
      <c r="BC119" s="12"/>
      <c r="BD119" s="12"/>
    </row>
    <row r="120" ht="16.2" customHeight="true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  <c r="AY120" s="12"/>
      <c r="AZ120" s="12"/>
      <c r="BA120" s="12"/>
      <c r="BB120" s="12"/>
      <c r="BC120" s="12"/>
      <c r="BD120" s="12"/>
    </row>
    <row r="121" ht="16.2" customHeight="true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  <c r="AY121" s="12"/>
      <c r="AZ121" s="12"/>
      <c r="BA121" s="12"/>
      <c r="BB121" s="12"/>
      <c r="BC121" s="12"/>
      <c r="BD121" s="12"/>
    </row>
    <row r="122" ht="16.2" customHeight="true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  <c r="AY122" s="12"/>
      <c r="AZ122" s="12"/>
      <c r="BA122" s="12"/>
      <c r="BB122" s="12"/>
      <c r="BC122" s="12"/>
      <c r="BD122" s="12"/>
    </row>
    <row r="123" ht="16.2" customHeight="true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  <c r="AY123" s="12"/>
      <c r="AZ123" s="12"/>
      <c r="BA123" s="12"/>
      <c r="BB123" s="12"/>
      <c r="BC123" s="12"/>
      <c r="BD123" s="12"/>
    </row>
    <row r="124" ht="16.2" customHeight="true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  <c r="AY124" s="12"/>
      <c r="AZ124" s="12"/>
      <c r="BA124" s="12"/>
      <c r="BB124" s="12"/>
      <c r="BC124" s="12"/>
      <c r="BD124" s="12"/>
    </row>
    <row r="125" ht="16.2" customHeight="true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</row>
    <row r="126" ht="16.2" customHeight="true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  <c r="AY126" s="12"/>
      <c r="AZ126" s="12"/>
      <c r="BA126" s="12"/>
      <c r="BB126" s="12"/>
      <c r="BC126" s="12"/>
      <c r="BD126" s="12"/>
    </row>
    <row r="127" ht="16.2" customHeight="true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  <c r="AZ127" s="12"/>
      <c r="BA127" s="12"/>
      <c r="BB127" s="12"/>
      <c r="BC127" s="12"/>
      <c r="BD127" s="12"/>
    </row>
    <row r="128" ht="16.2" customHeight="true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12"/>
      <c r="BA128" s="12"/>
      <c r="BB128" s="12"/>
      <c r="BC128" s="12"/>
      <c r="BD128" s="12"/>
    </row>
    <row r="129" ht="16.2" customHeight="true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  <c r="AY129" s="12"/>
      <c r="AZ129" s="12"/>
      <c r="BA129" s="12"/>
      <c r="BB129" s="12"/>
      <c r="BC129" s="12"/>
      <c r="BD129" s="12"/>
    </row>
    <row r="130" ht="16.2" customHeight="true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  <c r="AY130" s="12"/>
      <c r="AZ130" s="12"/>
      <c r="BA130" s="12"/>
      <c r="BB130" s="12"/>
      <c r="BC130" s="12"/>
      <c r="BD130" s="12"/>
    </row>
    <row r="131" ht="16.2" customHeight="true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  <c r="AY131" s="12"/>
      <c r="AZ131" s="12"/>
      <c r="BA131" s="12"/>
      <c r="BB131" s="12"/>
      <c r="BC131" s="12"/>
      <c r="BD131" s="12"/>
    </row>
    <row r="132" ht="16.2" customHeight="true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  <c r="AY132" s="12"/>
      <c r="AZ132" s="12"/>
      <c r="BA132" s="12"/>
      <c r="BB132" s="12"/>
      <c r="BC132" s="12"/>
      <c r="BD132" s="12"/>
    </row>
    <row r="133" ht="16.2" customHeight="true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  <c r="AY133" s="12"/>
      <c r="AZ133" s="12"/>
      <c r="BA133" s="12"/>
      <c r="BB133" s="12"/>
      <c r="BC133" s="12"/>
      <c r="BD133" s="12"/>
    </row>
    <row r="134" ht="16.2" customHeight="true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  <c r="AY134" s="12"/>
      <c r="AZ134" s="12"/>
      <c r="BA134" s="12"/>
      <c r="BB134" s="12"/>
      <c r="BC134" s="12"/>
      <c r="BD134" s="12"/>
    </row>
    <row r="135" ht="16.2" customHeight="true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  <c r="AY135" s="12"/>
      <c r="AZ135" s="12"/>
      <c r="BA135" s="12"/>
      <c r="BB135" s="12"/>
      <c r="BC135" s="12"/>
      <c r="BD135" s="12"/>
    </row>
    <row r="136" ht="16.2" customHeight="true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  <c r="AY136" s="12"/>
      <c r="AZ136" s="12"/>
      <c r="BA136" s="12"/>
      <c r="BB136" s="12"/>
      <c r="BC136" s="12"/>
      <c r="BD136" s="12"/>
    </row>
    <row r="137" ht="16.2" customHeight="true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  <c r="AY137" s="12"/>
      <c r="AZ137" s="12"/>
      <c r="BA137" s="12"/>
      <c r="BB137" s="12"/>
      <c r="BC137" s="12"/>
      <c r="BD137" s="12"/>
    </row>
    <row r="138" ht="16.2" customHeight="true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  <c r="AY138" s="12"/>
      <c r="AZ138" s="12"/>
      <c r="BA138" s="12"/>
      <c r="BB138" s="12"/>
      <c r="BC138" s="12"/>
      <c r="BD138" s="12"/>
    </row>
    <row r="139" ht="16.2" customHeight="true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  <c r="AY139" s="12"/>
      <c r="AZ139" s="12"/>
      <c r="BA139" s="12"/>
      <c r="BB139" s="12"/>
      <c r="BC139" s="12"/>
      <c r="BD139" s="12"/>
    </row>
    <row r="140" ht="16.2" customHeight="true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  <c r="AY140" s="12"/>
      <c r="AZ140" s="12"/>
      <c r="BA140" s="12"/>
      <c r="BB140" s="12"/>
      <c r="BC140" s="12"/>
      <c r="BD140" s="12"/>
    </row>
    <row r="141" ht="16.2" customHeight="true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  <c r="AY141" s="12"/>
      <c r="AZ141" s="12"/>
      <c r="BA141" s="12"/>
      <c r="BB141" s="12"/>
      <c r="BC141" s="12"/>
      <c r="BD141" s="12"/>
    </row>
    <row r="142" ht="16.2" customHeight="true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  <c r="AY142" s="12"/>
      <c r="AZ142" s="12"/>
      <c r="BA142" s="12"/>
      <c r="BB142" s="12"/>
      <c r="BC142" s="12"/>
      <c r="BD142" s="12"/>
    </row>
    <row r="143" ht="16.2" customHeight="true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  <c r="AY143" s="12"/>
      <c r="AZ143" s="12"/>
      <c r="BA143" s="12"/>
      <c r="BB143" s="12"/>
      <c r="BC143" s="12"/>
      <c r="BD143" s="12"/>
    </row>
    <row r="144" ht="16.2" customHeight="true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  <c r="AY144" s="12"/>
      <c r="AZ144" s="12"/>
      <c r="BA144" s="12"/>
      <c r="BB144" s="12"/>
      <c r="BC144" s="12"/>
      <c r="BD144" s="12"/>
    </row>
    <row r="145" ht="16.2" customHeight="true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  <c r="AY145" s="12"/>
      <c r="AZ145" s="12"/>
      <c r="BA145" s="12"/>
      <c r="BB145" s="12"/>
      <c r="BC145" s="12"/>
      <c r="BD145" s="12"/>
    </row>
    <row r="146" ht="16.2" customHeight="true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  <c r="AY146" s="12"/>
      <c r="AZ146" s="12"/>
      <c r="BA146" s="12"/>
      <c r="BB146" s="12"/>
      <c r="BC146" s="12"/>
      <c r="BD146" s="12"/>
    </row>
    <row r="147" ht="16.2" customHeight="true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  <c r="AY147" s="12"/>
      <c r="AZ147" s="12"/>
      <c r="BA147" s="12"/>
      <c r="BB147" s="12"/>
      <c r="BC147" s="12"/>
      <c r="BD147" s="12"/>
    </row>
    <row r="148" ht="16.2" customHeight="true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  <c r="AY148" s="12"/>
      <c r="AZ148" s="12"/>
      <c r="BA148" s="12"/>
      <c r="BB148" s="12"/>
      <c r="BC148" s="12"/>
      <c r="BD148" s="12"/>
    </row>
    <row r="149" ht="16.2" customHeight="true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  <c r="AY149" s="12"/>
      <c r="AZ149" s="12"/>
      <c r="BA149" s="12"/>
      <c r="BB149" s="12"/>
      <c r="BC149" s="12"/>
      <c r="BD149" s="12"/>
    </row>
    <row r="150" ht="16.2" customHeight="true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  <c r="AY150" s="12"/>
      <c r="AZ150" s="12"/>
      <c r="BA150" s="12"/>
      <c r="BB150" s="12"/>
      <c r="BC150" s="12"/>
      <c r="BD150" s="12"/>
    </row>
    <row r="151" ht="16.2" customHeight="true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  <c r="AY151" s="12"/>
      <c r="AZ151" s="12"/>
      <c r="BA151" s="12"/>
      <c r="BB151" s="12"/>
      <c r="BC151" s="12"/>
      <c r="BD151" s="12"/>
    </row>
    <row r="152" ht="16.2" customHeight="true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  <c r="AY152" s="12"/>
      <c r="AZ152" s="12"/>
      <c r="BA152" s="12"/>
      <c r="BB152" s="12"/>
      <c r="BC152" s="12"/>
      <c r="BD152" s="12"/>
    </row>
    <row r="153" ht="16.2" customHeight="true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  <c r="AY153" s="12"/>
      <c r="AZ153" s="12"/>
      <c r="BA153" s="12"/>
      <c r="BB153" s="12"/>
      <c r="BC153" s="12"/>
      <c r="BD153" s="12"/>
    </row>
    <row r="154" ht="16.2" customHeight="true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  <c r="AY154" s="12"/>
      <c r="AZ154" s="12"/>
      <c r="BA154" s="12"/>
      <c r="BB154" s="12"/>
      <c r="BC154" s="12"/>
      <c r="BD154" s="12"/>
    </row>
    <row r="155" ht="16.2" customHeight="true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  <c r="AY155" s="12"/>
      <c r="AZ155" s="12"/>
      <c r="BA155" s="12"/>
      <c r="BB155" s="12"/>
      <c r="BC155" s="12"/>
      <c r="BD155" s="12"/>
    </row>
    <row r="156" ht="16.2" customHeight="true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  <c r="AY156" s="12"/>
      <c r="AZ156" s="12"/>
      <c r="BA156" s="12"/>
      <c r="BB156" s="12"/>
      <c r="BC156" s="12"/>
      <c r="BD156" s="12"/>
    </row>
    <row r="157" ht="16.2" customHeight="true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  <c r="AY157" s="12"/>
      <c r="AZ157" s="12"/>
      <c r="BA157" s="12"/>
      <c r="BB157" s="12"/>
      <c r="BC157" s="12"/>
      <c r="BD157" s="12"/>
    </row>
    <row r="158" ht="16.2" customHeight="true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  <c r="AY158" s="12"/>
      <c r="AZ158" s="12"/>
      <c r="BA158" s="12"/>
      <c r="BB158" s="12"/>
      <c r="BC158" s="12"/>
      <c r="BD158" s="12"/>
    </row>
    <row r="159" ht="16.2" customHeight="true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  <c r="AY159" s="12"/>
      <c r="AZ159" s="12"/>
      <c r="BA159" s="12"/>
      <c r="BB159" s="12"/>
      <c r="BC159" s="12"/>
      <c r="BD159" s="12"/>
    </row>
    <row r="160" ht="16.2" customHeight="true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  <c r="AY160" s="12"/>
      <c r="AZ160" s="12"/>
      <c r="BA160" s="12"/>
      <c r="BB160" s="12"/>
      <c r="BC160" s="12"/>
      <c r="BD160" s="12"/>
    </row>
    <row r="161" ht="16.2" customHeight="true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  <c r="AY161" s="12"/>
      <c r="AZ161" s="12"/>
      <c r="BA161" s="12"/>
      <c r="BB161" s="12"/>
      <c r="BC161" s="12"/>
      <c r="BD161" s="12"/>
    </row>
    <row r="162" ht="16.2" customHeight="true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  <c r="AY162" s="12"/>
      <c r="AZ162" s="12"/>
      <c r="BA162" s="12"/>
      <c r="BB162" s="12"/>
      <c r="BC162" s="12"/>
      <c r="BD162" s="12"/>
    </row>
    <row r="163" ht="16.2" customHeight="true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  <c r="AY163" s="12"/>
      <c r="AZ163" s="12"/>
      <c r="BA163" s="12"/>
      <c r="BB163" s="12"/>
      <c r="BC163" s="12"/>
      <c r="BD163" s="12"/>
    </row>
    <row r="164" ht="16.2" customHeight="true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  <c r="AY164" s="12"/>
      <c r="AZ164" s="12"/>
      <c r="BA164" s="12"/>
      <c r="BB164" s="12"/>
      <c r="BC164" s="12"/>
      <c r="BD164" s="12"/>
    </row>
    <row r="165" ht="16.2" customHeight="true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  <c r="AY165" s="12"/>
      <c r="AZ165" s="12"/>
      <c r="BA165" s="12"/>
      <c r="BB165" s="12"/>
      <c r="BC165" s="12"/>
      <c r="BD165" s="12"/>
    </row>
    <row r="166" ht="16.2" customHeight="true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  <c r="AY166" s="12"/>
      <c r="AZ166" s="12"/>
      <c r="BA166" s="12"/>
      <c r="BB166" s="12"/>
      <c r="BC166" s="12"/>
      <c r="BD166" s="12"/>
    </row>
    <row r="167" ht="16.2" customHeight="true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  <c r="AY167" s="12"/>
      <c r="AZ167" s="12"/>
      <c r="BA167" s="12"/>
      <c r="BB167" s="12"/>
      <c r="BC167" s="12"/>
      <c r="BD167" s="12"/>
    </row>
    <row r="168" ht="16.2" customHeight="true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  <c r="AY168" s="12"/>
      <c r="AZ168" s="12"/>
      <c r="BA168" s="12"/>
      <c r="BB168" s="12"/>
      <c r="BC168" s="12"/>
      <c r="BD168" s="12"/>
    </row>
    <row r="169" ht="16.2" customHeight="true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  <c r="AY169" s="12"/>
      <c r="AZ169" s="12"/>
      <c r="BA169" s="12"/>
      <c r="BB169" s="12"/>
      <c r="BC169" s="12"/>
      <c r="BD169" s="12"/>
    </row>
    <row r="170" ht="16.2" customHeight="true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  <c r="AY170" s="12"/>
      <c r="AZ170" s="12"/>
      <c r="BA170" s="12"/>
      <c r="BB170" s="12"/>
      <c r="BC170" s="12"/>
      <c r="BD170" s="12"/>
    </row>
    <row r="171" ht="16.2" customHeight="true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  <c r="AY171" s="12"/>
      <c r="AZ171" s="12"/>
      <c r="BA171" s="12"/>
      <c r="BB171" s="12"/>
      <c r="BC171" s="12"/>
      <c r="BD171" s="12"/>
    </row>
    <row r="172" ht="16.2" customHeight="true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  <c r="AY172" s="12"/>
      <c r="AZ172" s="12"/>
      <c r="BA172" s="12"/>
      <c r="BB172" s="12"/>
      <c r="BC172" s="12"/>
      <c r="BD172" s="12"/>
    </row>
    <row r="173" ht="16.2" customHeight="true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  <c r="AY173" s="12"/>
      <c r="AZ173" s="12"/>
      <c r="BA173" s="12"/>
      <c r="BB173" s="12"/>
      <c r="BC173" s="12"/>
      <c r="BD173" s="12"/>
    </row>
    <row r="174" ht="16.2" customHeight="true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  <c r="AY174" s="12"/>
      <c r="AZ174" s="12"/>
      <c r="BA174" s="12"/>
      <c r="BB174" s="12"/>
      <c r="BC174" s="12"/>
      <c r="BD174" s="12"/>
    </row>
    <row r="175" ht="16.2" customHeight="true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  <c r="AY175" s="12"/>
      <c r="AZ175" s="12"/>
      <c r="BA175" s="12"/>
      <c r="BB175" s="12"/>
      <c r="BC175" s="12"/>
      <c r="BD175" s="12"/>
    </row>
    <row r="176" ht="16.2" customHeight="true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  <c r="AY176" s="12"/>
      <c r="AZ176" s="12"/>
      <c r="BA176" s="12"/>
      <c r="BB176" s="12"/>
      <c r="BC176" s="12"/>
      <c r="BD176" s="12"/>
    </row>
    <row r="177" ht="16.2" customHeight="true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  <c r="AY177" s="12"/>
      <c r="AZ177" s="12"/>
      <c r="BA177" s="12"/>
      <c r="BB177" s="12"/>
      <c r="BC177" s="12"/>
      <c r="BD177" s="12"/>
    </row>
    <row r="178" ht="16.2" customHeight="true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  <c r="AY178" s="12"/>
      <c r="AZ178" s="12"/>
      <c r="BA178" s="12"/>
      <c r="BB178" s="12"/>
      <c r="BC178" s="12"/>
      <c r="BD178" s="12"/>
    </row>
    <row r="179" ht="16.2" customHeight="true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  <c r="AY179" s="12"/>
      <c r="AZ179" s="12"/>
      <c r="BA179" s="12"/>
      <c r="BB179" s="12"/>
      <c r="BC179" s="12"/>
      <c r="BD179" s="12"/>
    </row>
    <row r="180" ht="16.2" customHeight="true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  <c r="AY180" s="12"/>
      <c r="AZ180" s="12"/>
      <c r="BA180" s="12"/>
      <c r="BB180" s="12"/>
      <c r="BC180" s="12"/>
      <c r="BD180" s="12"/>
    </row>
    <row r="181" ht="16.2" customHeight="true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  <c r="AY181" s="12"/>
      <c r="AZ181" s="12"/>
      <c r="BA181" s="12"/>
      <c r="BB181" s="12"/>
      <c r="BC181" s="12"/>
      <c r="BD181" s="12"/>
    </row>
    <row r="182" ht="16.2" customHeight="true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  <c r="AY182" s="12"/>
      <c r="AZ182" s="12"/>
      <c r="BA182" s="12"/>
      <c r="BB182" s="12"/>
      <c r="BC182" s="12"/>
      <c r="BD182" s="12"/>
    </row>
    <row r="183" ht="16.2" customHeight="true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  <c r="AY183" s="12"/>
      <c r="AZ183" s="12"/>
      <c r="BA183" s="12"/>
      <c r="BB183" s="12"/>
      <c r="BC183" s="12"/>
      <c r="BD183" s="12"/>
    </row>
    <row r="184" ht="16.2" customHeight="true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  <c r="AY184" s="12"/>
      <c r="AZ184" s="12"/>
      <c r="BA184" s="12"/>
      <c r="BB184" s="12"/>
      <c r="BC184" s="12"/>
      <c r="BD184" s="12"/>
    </row>
    <row r="185" ht="16.2" customHeight="true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  <c r="AY185" s="12"/>
      <c r="AZ185" s="12"/>
      <c r="BA185" s="12"/>
      <c r="BB185" s="12"/>
      <c r="BC185" s="12"/>
      <c r="BD185" s="12"/>
    </row>
    <row r="186" ht="16.2" customHeight="true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  <c r="AY186" s="12"/>
      <c r="AZ186" s="12"/>
      <c r="BA186" s="12"/>
      <c r="BB186" s="12"/>
      <c r="BC186" s="12"/>
      <c r="BD186" s="12"/>
    </row>
    <row r="187" ht="16.2" customHeight="true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  <c r="AY187" s="12"/>
      <c r="AZ187" s="12"/>
      <c r="BA187" s="12"/>
      <c r="BB187" s="12"/>
      <c r="BC187" s="12"/>
      <c r="BD187" s="12"/>
    </row>
    <row r="188" ht="16.2" customHeight="true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  <c r="AY188" s="12"/>
      <c r="AZ188" s="12"/>
      <c r="BA188" s="12"/>
      <c r="BB188" s="12"/>
      <c r="BC188" s="12"/>
      <c r="BD188" s="12"/>
    </row>
    <row r="189" ht="16.2" customHeight="true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  <c r="AY189" s="12"/>
      <c r="AZ189" s="12"/>
      <c r="BA189" s="12"/>
      <c r="BB189" s="12"/>
      <c r="BC189" s="12"/>
      <c r="BD189" s="12"/>
    </row>
    <row r="190" ht="16.2" customHeight="true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  <c r="AY190" s="12"/>
      <c r="AZ190" s="12"/>
      <c r="BA190" s="12"/>
      <c r="BB190" s="12"/>
      <c r="BC190" s="12"/>
      <c r="BD190" s="12"/>
    </row>
    <row r="191" ht="16.2" customHeight="true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  <c r="AY191" s="12"/>
      <c r="AZ191" s="12"/>
      <c r="BA191" s="12"/>
      <c r="BB191" s="12"/>
      <c r="BC191" s="12"/>
      <c r="BD191" s="12"/>
    </row>
    <row r="192" ht="16.2" customHeight="true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  <c r="AY192" s="12"/>
      <c r="AZ192" s="12"/>
      <c r="BA192" s="12"/>
      <c r="BB192" s="12"/>
      <c r="BC192" s="12"/>
      <c r="BD192" s="12"/>
    </row>
    <row r="193" ht="16.2" customHeight="true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  <c r="AY193" s="12"/>
      <c r="AZ193" s="12"/>
      <c r="BA193" s="12"/>
      <c r="BB193" s="12"/>
      <c r="BC193" s="12"/>
      <c r="BD193" s="12"/>
    </row>
    <row r="194" ht="16.2" customHeight="true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  <c r="AY194" s="12"/>
      <c r="AZ194" s="12"/>
      <c r="BA194" s="12"/>
      <c r="BB194" s="12"/>
      <c r="BC194" s="12"/>
      <c r="BD194" s="12"/>
    </row>
    <row r="195" ht="16.2" customHeight="true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  <c r="AY195" s="12"/>
      <c r="AZ195" s="12"/>
      <c r="BA195" s="12"/>
      <c r="BB195" s="12"/>
      <c r="BC195" s="12"/>
      <c r="BD195" s="12"/>
    </row>
    <row r="196" ht="16.2" customHeight="true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  <c r="AY196" s="12"/>
      <c r="AZ196" s="12"/>
      <c r="BA196" s="12"/>
      <c r="BB196" s="12"/>
      <c r="BC196" s="12"/>
      <c r="BD196" s="12"/>
    </row>
    <row r="197" ht="16.2" customHeight="true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  <c r="AY197" s="12"/>
      <c r="AZ197" s="12"/>
      <c r="BA197" s="12"/>
      <c r="BB197" s="12"/>
      <c r="BC197" s="12"/>
      <c r="BD197" s="12"/>
    </row>
    <row r="198" ht="16.2" customHeight="true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  <c r="AY198" s="12"/>
      <c r="AZ198" s="12"/>
      <c r="BA198" s="12"/>
      <c r="BB198" s="12"/>
      <c r="BC198" s="12"/>
      <c r="BD198" s="12"/>
    </row>
    <row r="199" ht="16.2" customHeight="true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  <c r="AY199" s="12"/>
      <c r="AZ199" s="12"/>
      <c r="BA199" s="12"/>
      <c r="BB199" s="12"/>
      <c r="BC199" s="12"/>
      <c r="BD199" s="12"/>
    </row>
    <row r="200" ht="16.2" customHeight="true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  <c r="AY200" s="12"/>
      <c r="AZ200" s="12"/>
      <c r="BA200" s="12"/>
      <c r="BB200" s="12"/>
      <c r="BC200" s="12"/>
      <c r="BD200" s="12"/>
    </row>
  </sheetData>
  <mergeCells>
    <mergeCell ref="AN7:AN9"/>
    <mergeCell ref="AO7:AO9"/>
    <mergeCell ref="AG8:AG9"/>
    <mergeCell ref="AH8:AJ8"/>
    <mergeCell ref="Y31:Y32"/>
    <mergeCell ref="AB31:AB32"/>
    <mergeCell ref="AK31:AK32"/>
    <mergeCell ref="Z7:Z10"/>
    <mergeCell ref="AA7:AA10"/>
    <mergeCell ref="AB7:AB10"/>
    <mergeCell ref="AC7:AC10"/>
    <mergeCell ref="AD7:AD9"/>
    <mergeCell ref="AN6:AO6"/>
    <mergeCell ref="F7:F9"/>
    <mergeCell ref="G7:G9"/>
    <mergeCell ref="H7:H9"/>
    <mergeCell ref="I7:I9"/>
    <mergeCell ref="J7:J9"/>
    <mergeCell ref="K7:K9"/>
    <mergeCell ref="L7:L9"/>
    <mergeCell ref="M7:M9"/>
    <mergeCell ref="N7:N9"/>
    <mergeCell ref="O7:O9"/>
    <mergeCell ref="P7:P9"/>
    <mergeCell ref="Q7:Q9"/>
    <mergeCell ref="R7:R9"/>
    <mergeCell ref="S7:S9"/>
    <mergeCell ref="T7:T9"/>
    <mergeCell ref="AD6:AE6"/>
    <mergeCell ref="AF6:AJ6"/>
    <mergeCell ref="AK6:AK9"/>
    <mergeCell ref="AL6:AL9"/>
    <mergeCell ref="AM6:AM9"/>
    <mergeCell ref="AE7:AE9"/>
    <mergeCell ref="AF7:AF9"/>
    <mergeCell ref="AG7:AJ7"/>
    <mergeCell ref="L6:N6"/>
    <mergeCell ref="O6:Q6"/>
    <mergeCell ref="V6:V10"/>
    <mergeCell ref="W6:W10"/>
    <mergeCell ref="X6:X10"/>
    <mergeCell ref="A4:X4"/>
    <mergeCell ref="Y4:AO4"/>
    <mergeCell ref="A5:A10"/>
    <mergeCell ref="B5:B9"/>
    <mergeCell ref="C5:C9"/>
    <mergeCell ref="D5:D9"/>
    <mergeCell ref="E5:E9"/>
    <mergeCell ref="F5:Q5"/>
    <mergeCell ref="R5:T6"/>
    <mergeCell ref="U5:U9"/>
    <mergeCell ref="V5:X5"/>
    <mergeCell ref="Y5:Y10"/>
    <mergeCell ref="Z5:AC6"/>
    <mergeCell ref="AD5:AO5"/>
    <mergeCell ref="F6:H6"/>
    <mergeCell ref="I6:K6"/>
    <mergeCell ref="S1:T1"/>
    <mergeCell ref="U1:X1"/>
    <mergeCell ref="AI1:AJ1"/>
    <mergeCell ref="AK1:AO1"/>
    <mergeCell ref="S2:T2"/>
    <mergeCell ref="U2:X2"/>
    <mergeCell ref="AI2:AJ2"/>
    <mergeCell ref="AK2:AO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