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清水區" state="visible" r:id="rId1"/>
  </sheets>
</workbook>
</file>

<file path=xl/sharedStrings.xml><?xml version="1.0" encoding="utf-8"?>
<sst xmlns="http://schemas.openxmlformats.org/spreadsheetml/2006/main" count="66">
  <si>
    <t>公開類</t>
  </si>
  <si>
    <t>月報</t>
  </si>
  <si>
    <t>臺中市清水區公所人民申請案件統計表</t>
  </si>
  <si>
    <t>中華民國115年6月</t>
  </si>
  <si>
    <t>項目</t>
  </si>
  <si>
    <t>數量</t>
  </si>
  <si>
    <t>單位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</si>
  <si>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</si>
  <si>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</si>
  <si>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</si>
  <si>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</si>
  <si>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</si>
  <si>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</si>
  <si>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</si>
  <si>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</si>
  <si>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</si>
  <si>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</si>
  <si>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</si>
  <si>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</si>
  <si>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</si>
  <si>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</si>
  <si>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</si>
  <si>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</si>
  <si>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</si>
  <si>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</si>
  <si>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</si>
  <si>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-</t>
  </si>
  <si>
    <t>本所秘書室依據清水區公所人民申請案件公文系統統計資料編製。</t>
  </si>
  <si>
    <t>本表編製1份，並依統計法規定永久保存，資料透過網際網路上傳至「臺中市公務統計行政管理系統」。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</si>
  <si>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</si>
  <si>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</si>
  <si>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</si>
  <si>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</si>
  <si>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</si>
  <si>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</si>
  <si>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</si>
  <si>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</si>
  <si>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</si>
  <si>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</si>
  <si>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</si>
  <si>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</si>
  <si>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</si>
  <si>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</si>
  <si>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</si>
  <si>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</si>
  <si>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</si>
  <si>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</si>
  <si>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</si>
  <si>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</si>
  <si>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</si>
  <si>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</si>
  <si>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</si>
  <si>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</si>
  <si>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</si>
  <si>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</si>
  <si>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</si>
  <si>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</si>
  <si>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</si>
  <si>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</si>
  <si>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臺中市清水區公所</t>
  </si>
  <si>
    <t>30280-90-06-3</t>
  </si>
  <si>
    <t>未逾辦理期限待辦案件數</t>
  </si>
  <si>
    <t>﹝8﹞</t>
  </si>
  <si>
    <t>中華民國  115 年  7 月 2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</si>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</sst>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###,##0;\-###,##0;&quot;－&quot;" numFmtId="197"/>
    <numFmt formatCode="#,##0_ " numFmtId="198"/>
    <numFmt formatCode="_-* #,##0.00_-;\-* #,##0.00_-;_-* &quot;-&quot;??_-;_-@_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201" fontId="4" borderId="1" xfId="0" applyNumberFormat="true" applyFont="true" applyBorder="true">
      <alignment horizontal="right" vertical="center" wrapText="true"/>
    </xf>
    <xf numFmtId="197" fontId="4" fillId="2" borderId="1" xfId="0" applyNumberFormat="true" applyFont="true" applyFill="true" applyBorder="true">
      <alignment horizontal="center" vertical="center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0"/>
  <sheetViews>
    <sheetView zoomScale="100" topLeftCell="A1" workbookViewId="0" showGridLines="true" showRowColHeaders="true" view="normal">
      <selection activeCell="M25" sqref="M25:N25"/>
    </sheetView>
  </sheetViews>
  <sheetFormatPr customHeight="false" defaultColWidth="9.28125" defaultRowHeight="15"/>
  <cols>
    <col min="1" max="1" bestFit="false" customWidth="true" width="25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20.2109375" hidden="false" outlineLevel="0"/>
  </cols>
  <sheetData>
    <row r="1" ht="19.5" customHeight="true">
      <c r="A1" s="1" t="s">
        <v>0</v>
      </c>
      <c r="B1" s="14"/>
      <c r="C1" s="21"/>
      <c r="D1" s="12"/>
      <c r="E1" s="12"/>
      <c r="F1" s="12"/>
      <c r="G1" s="12"/>
      <c r="H1" s="32"/>
      <c r="I1" s="12"/>
      <c r="J1" s="32"/>
      <c r="K1" s="41"/>
      <c r="L1" s="1" t="s">
        <v>56</v>
      </c>
      <c r="M1" s="1" t="s">
        <v>59</v>
      </c>
      <c r="N1" s="1"/>
      <c r="O1" s="51"/>
    </row>
    <row r="2" ht="20.25" customHeight="true">
      <c r="A2" s="1" t="s">
        <v>1</v>
      </c>
      <c r="B2" s="15" t="s">
        <v>22</v>
      </c>
      <c r="C2" s="22"/>
      <c r="D2" s="22"/>
      <c r="E2" s="22"/>
      <c r="F2" s="22"/>
      <c r="G2" s="22"/>
      <c r="H2" s="22"/>
      <c r="I2" s="22"/>
      <c r="J2" s="22"/>
      <c r="K2" s="42"/>
      <c r="L2" s="1" t="s">
        <v>57</v>
      </c>
      <c r="M2" s="1" t="s">
        <v>60</v>
      </c>
      <c r="N2" s="1"/>
      <c r="O2" s="51"/>
    </row>
    <row r="3" ht="16.5" customHeight="true">
      <c r="A3" s="2"/>
      <c r="B3" s="2"/>
      <c r="C3" s="2"/>
      <c r="D3" s="2"/>
      <c r="E3" s="2"/>
      <c r="F3" s="11"/>
      <c r="G3" s="29"/>
      <c r="H3" s="11"/>
      <c r="I3" s="29"/>
      <c r="J3" s="11"/>
      <c r="K3" s="29"/>
      <c r="L3" s="11"/>
      <c r="M3" s="45"/>
      <c r="N3" s="45"/>
    </row>
    <row r="4" ht="16.5" customHeight="true">
      <c r="A4" s="3"/>
      <c r="B4" s="3"/>
      <c r="C4" s="3"/>
      <c r="D4" s="3"/>
      <c r="E4" s="3"/>
      <c r="F4" s="12"/>
      <c r="G4" s="30"/>
      <c r="H4" s="12"/>
      <c r="I4" s="30"/>
      <c r="J4" s="12"/>
      <c r="K4" s="30"/>
      <c r="L4" s="12"/>
      <c r="M4" s="32"/>
      <c r="N4" s="32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32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16.5" customHeight="true">
      <c r="A7" s="6" t="s">
        <v>4</v>
      </c>
      <c r="B7" s="16" t="s">
        <v>23</v>
      </c>
      <c r="C7" s="16"/>
      <c r="D7" s="16"/>
      <c r="E7" s="16" t="s">
        <v>35</v>
      </c>
      <c r="F7" s="16"/>
      <c r="G7" s="16"/>
      <c r="H7" s="16"/>
      <c r="I7" s="16"/>
      <c r="J7" s="16"/>
      <c r="K7" s="16" t="s">
        <v>51</v>
      </c>
      <c r="L7" s="16"/>
      <c r="M7" s="16"/>
      <c r="N7" s="16"/>
      <c r="O7" s="51"/>
    </row>
    <row r="8" ht="16.5" customHeight="true">
      <c r="A8" s="7" t="s">
        <v>5</v>
      </c>
      <c r="B8" s="16" t="s">
        <v>24</v>
      </c>
      <c r="C8" s="16" t="s">
        <v>29</v>
      </c>
      <c r="D8" s="16" t="s">
        <v>7</v>
      </c>
      <c r="E8" s="16" t="s">
        <v>36</v>
      </c>
      <c r="F8" s="16"/>
      <c r="G8" s="16" t="s">
        <v>42</v>
      </c>
      <c r="H8" s="16"/>
      <c r="I8" s="16" t="s">
        <v>47</v>
      </c>
      <c r="J8" s="16"/>
      <c r="K8" s="16" t="s">
        <v>52</v>
      </c>
      <c r="L8" s="16"/>
      <c r="M8" s="16" t="s">
        <v>61</v>
      </c>
      <c r="N8" s="47" t="s">
        <v>64</v>
      </c>
    </row>
    <row r="9" ht="16.5" customHeight="true">
      <c r="A9" s="8"/>
      <c r="B9" s="16"/>
      <c r="C9" s="16"/>
      <c r="D9" s="16"/>
      <c r="E9" s="16" t="s">
        <v>37</v>
      </c>
      <c r="F9" s="26" t="s">
        <v>39</v>
      </c>
      <c r="G9" s="16" t="s">
        <v>37</v>
      </c>
      <c r="H9" s="26" t="s">
        <v>39</v>
      </c>
      <c r="I9" s="16" t="s">
        <v>48</v>
      </c>
      <c r="J9" s="16"/>
      <c r="K9" s="16" t="s">
        <v>53</v>
      </c>
      <c r="L9" s="16"/>
      <c r="M9" s="16"/>
      <c r="N9" s="47"/>
    </row>
    <row r="10" ht="16.5" customHeight="true">
      <c r="A10" s="8"/>
      <c r="B10" s="16"/>
      <c r="C10" s="16"/>
      <c r="D10" s="23" t="s">
        <v>31</v>
      </c>
      <c r="E10" s="16"/>
      <c r="F10" s="26"/>
      <c r="G10" s="16"/>
      <c r="H10" s="26"/>
      <c r="I10" s="16" t="s">
        <v>37</v>
      </c>
      <c r="J10" s="37" t="s">
        <v>39</v>
      </c>
      <c r="K10" s="16" t="s">
        <v>37</v>
      </c>
      <c r="L10" s="37" t="s">
        <v>39</v>
      </c>
      <c r="M10" s="16"/>
      <c r="N10" s="47"/>
    </row>
    <row r="11" ht="16.5" customHeight="true">
      <c r="A11" s="9" t="s">
        <v>6</v>
      </c>
      <c r="B11" s="16" t="s">
        <v>25</v>
      </c>
      <c r="C11" s="16" t="s">
        <v>30</v>
      </c>
      <c r="D11" s="16" t="s">
        <v>32</v>
      </c>
      <c r="E11" s="16" t="s">
        <v>38</v>
      </c>
      <c r="F11" s="16" t="s">
        <v>40</v>
      </c>
      <c r="G11" s="16" t="s">
        <v>43</v>
      </c>
      <c r="H11" s="16" t="s">
        <v>46</v>
      </c>
      <c r="I11" s="16" t="s">
        <v>49</v>
      </c>
      <c r="J11" s="16" t="s">
        <v>50</v>
      </c>
      <c r="K11" s="16" t="s">
        <v>54</v>
      </c>
      <c r="L11" s="16" t="s">
        <v>58</v>
      </c>
      <c r="M11" s="16" t="s">
        <v>62</v>
      </c>
      <c r="N11" s="47" t="s">
        <v>65</v>
      </c>
    </row>
    <row r="12" ht="16.5" customHeight="true">
      <c r="A12" s="10" t="s">
        <v>7</v>
      </c>
      <c r="B12" s="17" t="n">
        <f>SUM(B13:B23)</f>
        <v>392</v>
      </c>
      <c r="C12" s="17" t="n">
        <f>SUM(C13:C23)</f>
        <v>119</v>
      </c>
      <c r="D12" s="17" t="n">
        <f>B12+C12</f>
        <v>511</v>
      </c>
      <c r="E12" s="17" t="n">
        <f>SUM(E13:E23)</f>
        <v>401</v>
      </c>
      <c r="F12" s="27" t="n">
        <v>100</v>
      </c>
      <c r="G12" s="17" t="s">
        <v>26</v>
      </c>
      <c r="H12" s="27" t="s">
        <v>26</v>
      </c>
      <c r="I12" s="34" t="n">
        <v>401</v>
      </c>
      <c r="J12" s="27" t="n">
        <f>IF(D12=0, "--", I12/D12*100)</f>
        <v>78.4735812133072</v>
      </c>
      <c r="K12" s="34" t="n">
        <f>D12-I12</f>
        <v>110</v>
      </c>
      <c r="L12" s="27" t="n">
        <f>IF(D12=0, "--", K12/D12*100)</f>
        <v>21.5264187866928</v>
      </c>
      <c r="M12" s="17" t="n">
        <f>SUM(M13:M23)</f>
        <v>110</v>
      </c>
      <c r="N12" s="48" t="s">
        <v>26</v>
      </c>
      <c r="O12" s="3"/>
    </row>
    <row r="13" ht="16.5" customHeight="true">
      <c r="A13" s="10" t="s">
        <v>8</v>
      </c>
      <c r="B13" s="18" t="s">
        <v>26</v>
      </c>
      <c r="C13" s="18" t="s">
        <v>26</v>
      </c>
      <c r="D13" s="17" t="s">
        <v>26</v>
      </c>
      <c r="E13" s="18" t="s">
        <v>26</v>
      </c>
      <c r="F13" s="27" t="s">
        <v>41</v>
      </c>
      <c r="G13" s="18" t="s">
        <v>26</v>
      </c>
      <c r="H13" s="27" t="s">
        <v>41</v>
      </c>
      <c r="I13" s="34" t="s">
        <v>26</v>
      </c>
      <c r="J13" s="27" t="s">
        <v>41</v>
      </c>
      <c r="K13" s="34" t="s">
        <v>26</v>
      </c>
      <c r="L13" s="27" t="s">
        <v>41</v>
      </c>
      <c r="M13" s="18" t="s">
        <v>26</v>
      </c>
      <c r="N13" s="49" t="s">
        <v>26</v>
      </c>
    </row>
    <row r="14" ht="16.5" customHeight="true">
      <c r="A14" s="10" t="s">
        <v>9</v>
      </c>
      <c r="B14" s="18" t="s">
        <v>26</v>
      </c>
      <c r="C14" s="18" t="s">
        <v>26</v>
      </c>
      <c r="D14" s="17" t="s">
        <v>26</v>
      </c>
      <c r="E14" s="18" t="s">
        <v>26</v>
      </c>
      <c r="F14" s="27" t="s">
        <v>41</v>
      </c>
      <c r="G14" s="18" t="s">
        <v>26</v>
      </c>
      <c r="H14" s="27" t="s">
        <v>41</v>
      </c>
      <c r="I14" s="34" t="s">
        <v>26</v>
      </c>
      <c r="J14" s="27" t="s">
        <v>41</v>
      </c>
      <c r="K14" s="34" t="s">
        <v>26</v>
      </c>
      <c r="L14" s="27" t="s">
        <v>41</v>
      </c>
      <c r="M14" s="18" t="s">
        <v>26</v>
      </c>
      <c r="N14" s="49" t="s">
        <v>26</v>
      </c>
    </row>
    <row r="15" ht="16.5" customHeight="true">
      <c r="A15" s="10" t="s">
        <v>10</v>
      </c>
      <c r="B15" s="18" t="n">
        <v>144</v>
      </c>
      <c r="C15" s="18" t="n">
        <v>4</v>
      </c>
      <c r="D15" s="17" t="n">
        <v>148</v>
      </c>
      <c r="E15" s="18" t="n">
        <v>142</v>
      </c>
      <c r="F15" s="27" t="n">
        <v>100</v>
      </c>
      <c r="G15" s="18" t="s">
        <v>26</v>
      </c>
      <c r="H15" s="27" t="s">
        <v>26</v>
      </c>
      <c r="I15" s="34" t="n">
        <v>142</v>
      </c>
      <c r="J15" s="27" t="n">
        <f>IF(D15=0, "--", I15/D15*100)</f>
        <v>95.9459459459459</v>
      </c>
      <c r="K15" s="34" t="n">
        <f>D15-I15</f>
        <v>6</v>
      </c>
      <c r="L15" s="27" t="n">
        <f>IF(D15=0, "--", K15/D15*100)</f>
        <v>4.05405405405405</v>
      </c>
      <c r="M15" s="16" t="n">
        <v>6</v>
      </c>
      <c r="N15" s="49" t="s">
        <v>26</v>
      </c>
    </row>
    <row r="16" ht="16.5" customHeight="true">
      <c r="A16" s="10" t="s">
        <v>11</v>
      </c>
      <c r="B16" s="18" t="n">
        <v>14</v>
      </c>
      <c r="C16" s="18" t="n">
        <v>4</v>
      </c>
      <c r="D16" s="17" t="n">
        <v>18</v>
      </c>
      <c r="E16" s="18" t="n">
        <v>13</v>
      </c>
      <c r="F16" s="27" t="n">
        <v>100</v>
      </c>
      <c r="G16" s="18" t="s">
        <v>26</v>
      </c>
      <c r="H16" s="27" t="s">
        <v>26</v>
      </c>
      <c r="I16" s="34" t="n">
        <v>13</v>
      </c>
      <c r="J16" s="27" t="n">
        <f>IF(D16=0, "--", I16/D16*100)</f>
        <v>72.2222222222222</v>
      </c>
      <c r="K16" s="34" t="n">
        <f>D16-I16</f>
        <v>5</v>
      </c>
      <c r="L16" s="27" t="n">
        <f>IF(D16=0, "--", K16/D16*100)</f>
        <v>27.7777777777778</v>
      </c>
      <c r="M16" s="16" t="n">
        <v>5</v>
      </c>
      <c r="N16" s="49" t="s">
        <v>26</v>
      </c>
    </row>
    <row r="17" ht="16.5" customHeight="true">
      <c r="A17" s="10" t="s">
        <v>12</v>
      </c>
      <c r="B17" s="18" t="n">
        <v>8</v>
      </c>
      <c r="C17" s="18" t="n">
        <v>2</v>
      </c>
      <c r="D17" s="17" t="n">
        <v>10</v>
      </c>
      <c r="E17" s="18" t="n">
        <v>9</v>
      </c>
      <c r="F17" s="27" t="n">
        <v>100</v>
      </c>
      <c r="G17" s="18" t="s">
        <v>26</v>
      </c>
      <c r="H17" s="27" t="s">
        <v>26</v>
      </c>
      <c r="I17" s="34" t="n">
        <v>9</v>
      </c>
      <c r="J17" s="27" t="n">
        <f>IF(D17=0, "--", I17/D17*100)</f>
        <v>90</v>
      </c>
      <c r="K17" s="34" t="n">
        <v>1</v>
      </c>
      <c r="L17" s="27" t="n">
        <v>10</v>
      </c>
      <c r="M17" s="18" t="n">
        <v>1</v>
      </c>
      <c r="N17" s="49" t="s">
        <v>26</v>
      </c>
    </row>
    <row r="18" ht="16.5" customHeight="true">
      <c r="A18" s="10" t="s">
        <v>13</v>
      </c>
      <c r="B18" s="18" t="n">
        <v>222</v>
      </c>
      <c r="C18" s="18" t="n">
        <v>109</v>
      </c>
      <c r="D18" s="17" t="n">
        <v>331</v>
      </c>
      <c r="E18" s="18" t="n">
        <v>233</v>
      </c>
      <c r="F18" s="27" t="n">
        <v>100</v>
      </c>
      <c r="G18" s="18" t="s">
        <v>26</v>
      </c>
      <c r="H18" s="27" t="s">
        <v>26</v>
      </c>
      <c r="I18" s="34" t="n">
        <v>233</v>
      </c>
      <c r="J18" s="27" t="n">
        <f>IF(D18=0, "--", I18/D18*100)</f>
        <v>70.392749244713</v>
      </c>
      <c r="K18" s="34" t="n">
        <f>D18-I18</f>
        <v>98</v>
      </c>
      <c r="L18" s="27" t="n">
        <f>IF(D18=0, "--", K18/D18*100)</f>
        <v>29.607250755287</v>
      </c>
      <c r="M18" s="16" t="n">
        <v>98</v>
      </c>
      <c r="N18" s="49" t="s">
        <v>26</v>
      </c>
    </row>
    <row r="19" ht="16.5" customHeight="true">
      <c r="A19" s="10" t="s">
        <v>14</v>
      </c>
      <c r="B19" s="18" t="n">
        <v>4</v>
      </c>
      <c r="C19" s="18" t="s">
        <v>26</v>
      </c>
      <c r="D19" s="17" t="n">
        <v>4</v>
      </c>
      <c r="E19" s="18" t="n">
        <v>4</v>
      </c>
      <c r="F19" s="27" t="n">
        <v>100</v>
      </c>
      <c r="G19" s="18" t="s">
        <v>26</v>
      </c>
      <c r="H19" s="27" t="s">
        <v>26</v>
      </c>
      <c r="I19" s="34" t="n">
        <v>4</v>
      </c>
      <c r="J19" s="27" t="n">
        <f>IF(D19=0, "--", I19/D19*100)</f>
        <v>100</v>
      </c>
      <c r="K19" s="34" t="s">
        <v>26</v>
      </c>
      <c r="L19" s="27" t="s">
        <v>26</v>
      </c>
      <c r="M19" s="18" t="s">
        <v>26</v>
      </c>
      <c r="N19" s="49" t="s">
        <v>26</v>
      </c>
    </row>
    <row r="20" ht="16.5" customHeight="true">
      <c r="A20" s="10" t="s">
        <v>15</v>
      </c>
      <c r="B20" s="18" t="s">
        <v>26</v>
      </c>
      <c r="C20" s="18" t="s">
        <v>26</v>
      </c>
      <c r="D20" s="17" t="s">
        <v>26</v>
      </c>
      <c r="E20" s="18" t="s">
        <v>26</v>
      </c>
      <c r="F20" s="27" t="s">
        <v>41</v>
      </c>
      <c r="G20" s="18" t="s">
        <v>26</v>
      </c>
      <c r="H20" s="27" t="s">
        <v>41</v>
      </c>
      <c r="I20" s="34" t="s">
        <v>26</v>
      </c>
      <c r="J20" s="27" t="s">
        <v>41</v>
      </c>
      <c r="K20" s="34" t="s">
        <v>26</v>
      </c>
      <c r="L20" s="27" t="s">
        <v>41</v>
      </c>
      <c r="M20" s="18" t="s">
        <v>26</v>
      </c>
      <c r="N20" s="49" t="s">
        <v>26</v>
      </c>
    </row>
    <row r="21" ht="16.5" customHeight="true">
      <c r="A21" s="10" t="s">
        <v>16</v>
      </c>
      <c r="B21" s="18" t="s">
        <v>26</v>
      </c>
      <c r="C21" s="18" t="s">
        <v>26</v>
      </c>
      <c r="D21" s="17" t="s">
        <v>26</v>
      </c>
      <c r="E21" s="18" t="s">
        <v>26</v>
      </c>
      <c r="F21" s="27" t="s">
        <v>41</v>
      </c>
      <c r="G21" s="18" t="s">
        <v>26</v>
      </c>
      <c r="H21" s="27" t="s">
        <v>41</v>
      </c>
      <c r="I21" s="34" t="s">
        <v>26</v>
      </c>
      <c r="J21" s="27" t="s">
        <v>41</v>
      </c>
      <c r="K21" s="34" t="s">
        <v>26</v>
      </c>
      <c r="L21" s="27" t="s">
        <v>41</v>
      </c>
      <c r="M21" s="18" t="s">
        <v>26</v>
      </c>
      <c r="N21" s="49" t="s">
        <v>26</v>
      </c>
    </row>
    <row r="22" ht="16.5" customHeight="true">
      <c r="A22" s="10" t="s">
        <v>17</v>
      </c>
      <c r="B22" s="18" t="s">
        <v>26</v>
      </c>
      <c r="C22" s="18" t="s">
        <v>26</v>
      </c>
      <c r="D22" s="17" t="s">
        <v>26</v>
      </c>
      <c r="E22" s="18" t="s">
        <v>26</v>
      </c>
      <c r="F22" s="27" t="s">
        <v>41</v>
      </c>
      <c r="G22" s="18" t="s">
        <v>26</v>
      </c>
      <c r="H22" s="27" t="s">
        <v>41</v>
      </c>
      <c r="I22" s="34" t="s">
        <v>26</v>
      </c>
      <c r="J22" s="27" t="s">
        <v>41</v>
      </c>
      <c r="K22" s="34" t="s">
        <v>26</v>
      </c>
      <c r="L22" s="27" t="s">
        <v>41</v>
      </c>
      <c r="M22" s="18" t="s">
        <v>26</v>
      </c>
      <c r="N22" s="49" t="s">
        <v>26</v>
      </c>
    </row>
    <row r="23" ht="16.5" customHeight="true">
      <c r="A23" s="10" t="s">
        <v>18</v>
      </c>
      <c r="B23" s="18" t="s">
        <v>26</v>
      </c>
      <c r="C23" s="18" t="s">
        <v>26</v>
      </c>
      <c r="D23" s="17" t="s">
        <v>26</v>
      </c>
      <c r="E23" s="18" t="s">
        <v>26</v>
      </c>
      <c r="F23" s="27" t="s">
        <v>41</v>
      </c>
      <c r="G23" s="18" t="s">
        <v>26</v>
      </c>
      <c r="H23" s="27" t="s">
        <v>41</v>
      </c>
      <c r="I23" s="34" t="s">
        <v>26</v>
      </c>
      <c r="J23" s="27" t="s">
        <v>41</v>
      </c>
      <c r="K23" s="34" t="s">
        <v>26</v>
      </c>
      <c r="L23" s="27" t="s">
        <v>41</v>
      </c>
      <c r="M23" s="18" t="s">
        <v>26</v>
      </c>
      <c r="N23" s="49" t="s">
        <v>26</v>
      </c>
    </row>
    <row r="24" ht="16.5" customHeight="true">
      <c r="A24" s="10"/>
      <c r="B24" s="19"/>
      <c r="C24" s="19"/>
      <c r="D24" s="19"/>
      <c r="E24" s="19"/>
      <c r="F24" s="28"/>
      <c r="G24" s="19"/>
      <c r="H24" s="33"/>
      <c r="I24" s="19"/>
      <c r="J24" s="33"/>
      <c r="K24" s="19"/>
      <c r="L24" s="33"/>
      <c r="M24" s="19"/>
      <c r="N24" s="50"/>
    </row>
    <row r="25" ht="19.5" customHeight="true">
      <c r="A25" s="11"/>
      <c r="B25" s="11"/>
      <c r="C25" s="11"/>
      <c r="D25" s="11"/>
      <c r="E25" s="11"/>
      <c r="F25" s="11"/>
      <c r="G25" s="11"/>
      <c r="H25" s="11"/>
      <c r="I25" s="35"/>
      <c r="J25" s="38"/>
      <c r="K25" s="11"/>
      <c r="L25" s="11"/>
      <c r="M25" s="46" t="s">
        <v>63</v>
      </c>
      <c r="N25" s="46"/>
    </row>
    <row r="26" ht="16.5" customHeight="true">
      <c r="A26" s="12"/>
      <c r="B26" s="12"/>
      <c r="C26" s="12"/>
      <c r="D26" s="12"/>
      <c r="E26" s="12"/>
      <c r="F26" s="12"/>
      <c r="G26" s="12"/>
      <c r="H26" s="12"/>
      <c r="I26" s="36"/>
      <c r="J26" s="39"/>
      <c r="K26" s="12"/>
      <c r="L26" s="12"/>
      <c r="M26" s="12"/>
      <c r="N26" s="12"/>
    </row>
    <row r="27" ht="19.5" customHeight="true">
      <c r="A27" s="13" t="s">
        <v>19</v>
      </c>
      <c r="B27" s="13"/>
      <c r="C27" s="13"/>
      <c r="D27" s="24" t="s">
        <v>33</v>
      </c>
      <c r="E27" s="24"/>
      <c r="F27" s="12"/>
      <c r="G27" s="24" t="s">
        <v>44</v>
      </c>
      <c r="H27" s="24"/>
      <c r="I27" s="12"/>
      <c r="J27" s="40"/>
      <c r="K27" s="13" t="s">
        <v>55</v>
      </c>
      <c r="L27" s="13"/>
      <c r="M27" s="13"/>
      <c r="N27" s="13"/>
    </row>
    <row r="28" ht="19.5" customHeight="true">
      <c r="A28" s="13"/>
      <c r="B28" s="13"/>
      <c r="C28" s="13"/>
      <c r="D28" s="13"/>
      <c r="E28" s="13"/>
      <c r="F28" s="12"/>
      <c r="G28" s="13"/>
      <c r="H28" s="13"/>
      <c r="I28" s="12"/>
      <c r="J28" s="31"/>
      <c r="K28" s="13"/>
      <c r="L28" s="13"/>
      <c r="M28" s="13"/>
      <c r="N28" s="13"/>
    </row>
    <row r="29" ht="19.5" customHeight="true">
      <c r="A29" s="13"/>
      <c r="B29" s="13"/>
      <c r="C29" s="13"/>
      <c r="D29" s="24" t="s">
        <v>34</v>
      </c>
      <c r="E29" s="13"/>
      <c r="F29" s="12"/>
      <c r="G29" s="24" t="s">
        <v>45</v>
      </c>
      <c r="H29" s="24"/>
      <c r="I29" s="12"/>
      <c r="J29" s="31"/>
      <c r="K29" s="13"/>
      <c r="L29" s="13"/>
      <c r="M29" s="13"/>
      <c r="N29" s="13"/>
    </row>
    <row r="30" ht="19.5" customHeight="true">
      <c r="A30" s="13"/>
      <c r="B30" s="13"/>
      <c r="C30" s="13"/>
      <c r="D30" s="13"/>
      <c r="E30" s="13"/>
      <c r="F30" s="24"/>
      <c r="G30" s="24"/>
      <c r="H30" s="31"/>
      <c r="I30" s="13"/>
      <c r="J30" s="31"/>
      <c r="K30" s="13"/>
      <c r="L30" s="13"/>
      <c r="M30" s="13"/>
      <c r="N30" s="13"/>
    </row>
    <row r="31" ht="19.5" customHeight="true">
      <c r="A31" s="13" t="s">
        <v>20</v>
      </c>
      <c r="B31" s="20" t="s">
        <v>27</v>
      </c>
      <c r="C31" s="20"/>
      <c r="D31" s="13"/>
      <c r="E31" s="25"/>
      <c r="F31" s="13"/>
      <c r="G31" s="31"/>
      <c r="H31" s="13"/>
      <c r="I31" s="31"/>
      <c r="J31" s="13"/>
      <c r="K31" s="43"/>
      <c r="L31" s="44"/>
      <c r="M31" s="13"/>
      <c r="N31" s="13"/>
    </row>
    <row r="32" ht="19.5" customHeight="true">
      <c r="A32" s="13" t="s">
        <v>21</v>
      </c>
      <c r="B32" s="20" t="s">
        <v>28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25:N25"/>
    <mergeCell ref="G27:H27"/>
    <mergeCell ref="G29:H29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