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<sst xmlns="http://schemas.openxmlformats.org/spreadsheetml/2006/main" count="51">
  <si>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</si>
  <si>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</si>
  <si>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</si>
  <si>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中華民國114年12月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</si>
  <si>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</si>
  <si>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</si>
  <si>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</si>
  <si>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</si>
  <si>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</si>
  <si>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</si>
  <si>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</si>
  <si>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</si>
  <si>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</si>
  <si>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</si>
  <si>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</si>
  <si>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</si>
  <si>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</si>
  <si>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</si>
  <si>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</si>
  <si>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</si>
  <si>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</si>
  <si>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</si>
  <si>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</si>
  <si>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</si>
  <si>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</si>
  <si>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</si>
  <si>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</si>
  <si>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</si>
  <si>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</si>
  <si>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</si>
  <si>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</si>
  <si>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</si>
  <si>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</si>
  <si>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</si>
  <si>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</si>
  <si>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</si>
  <si>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</si>
  <si>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</si>
  <si>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</si>
  <si>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</si>
  <si>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</si>
  <si>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中華民國115年1月9日編製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</si>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</sst>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Q18" sqref="Q18:Q18"/>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419</v>
      </c>
      <c r="C11" s="19" t="n">
        <f>SUM(C12:C14)</f>
        <v>875</v>
      </c>
      <c r="D11" s="19" t="n">
        <f>SUM(D12:D14)</f>
        <v>1820</v>
      </c>
      <c r="E11" s="19" t="n">
        <f>B11+C11+D11</f>
        <v>3114</v>
      </c>
      <c r="F11" s="19" t="n">
        <f>SUM(F12:F14)</f>
        <v>693</v>
      </c>
      <c r="G11" s="19" t="n">
        <f>SUM(G12:G14)</f>
        <v>391</v>
      </c>
      <c r="H11" s="19" t="n">
        <f>F11+G11</f>
        <v>1084</v>
      </c>
      <c r="I11" s="19" t="n">
        <f>SUM(I12:I14)</f>
        <v>73</v>
      </c>
      <c r="J11" s="19" t="n">
        <f>SUM(J12:J14)</f>
        <v>33</v>
      </c>
      <c r="K11" s="19" t="n">
        <f>I11+J11</f>
        <v>106</v>
      </c>
      <c r="L11" s="19" t="n">
        <f>SUM(L12:L14)</f>
        <v>83</v>
      </c>
      <c r="M11" s="19" t="n">
        <f>SUM(M12:M14)</f>
        <v>21</v>
      </c>
      <c r="N11" s="19" t="n">
        <f>L11+M11</f>
        <v>104</v>
      </c>
      <c r="O11" s="19" t="n">
        <f>F11+I11+L11</f>
        <v>849</v>
      </c>
      <c r="P11" s="19" t="n">
        <f>G11+J11+M11</f>
        <v>445</v>
      </c>
      <c r="Q11" s="44" t="n">
        <f>O11/E11*100</f>
        <v>27.2639691714836</v>
      </c>
      <c r="R11" s="49" t="n">
        <f>(P11+D11)/E11*100</f>
        <v>72.7360308285164</v>
      </c>
    </row>
    <row r="12" ht="27.95" customHeight="true">
      <c r="A12" s="9" t="s">
        <v>5</v>
      </c>
      <c r="B12" s="19" t="n">
        <v>152</v>
      </c>
      <c r="C12" s="19" t="n">
        <v>277</v>
      </c>
      <c r="D12" s="19" t="n">
        <v>738</v>
      </c>
      <c r="E12" s="19" t="n">
        <f>B12+C12+D12</f>
        <v>1167</v>
      </c>
      <c r="F12" s="19" t="n">
        <v>217</v>
      </c>
      <c r="G12" s="19" t="n">
        <v>193</v>
      </c>
      <c r="H12" s="19" t="n">
        <f>F12+G12</f>
        <v>410</v>
      </c>
      <c r="I12" s="19" t="n">
        <v>5</v>
      </c>
      <c r="J12" s="19" t="n">
        <v>3</v>
      </c>
      <c r="K12" s="19" t="n">
        <f>I12+J12</f>
        <v>8</v>
      </c>
      <c r="L12" s="19" t="n">
        <v>6</v>
      </c>
      <c r="M12" s="19" t="n">
        <v>5</v>
      </c>
      <c r="N12" s="19" t="n">
        <f>L12+M12</f>
        <v>11</v>
      </c>
      <c r="O12" s="19" t="n">
        <f>F12+I12+L12</f>
        <v>228</v>
      </c>
      <c r="P12" s="19" t="n">
        <f>G12+J12+M12</f>
        <v>201</v>
      </c>
      <c r="Q12" s="44" t="n">
        <f>O12/E12*100</f>
        <v>19.5372750642674</v>
      </c>
      <c r="R12" s="49" t="n">
        <f>(P12+D12)/E12*100</f>
        <v>80.4627249357326</v>
      </c>
    </row>
    <row r="13" ht="27.95" customHeight="true">
      <c r="A13" s="9" t="s">
        <v>6</v>
      </c>
      <c r="B13" s="19" t="n">
        <v>40</v>
      </c>
      <c r="C13" s="19" t="n">
        <v>80</v>
      </c>
      <c r="D13" s="19" t="n">
        <v>349</v>
      </c>
      <c r="E13" s="19" t="n">
        <f>B13+C13+D13</f>
        <v>469</v>
      </c>
      <c r="F13" s="19" t="n">
        <v>87</v>
      </c>
      <c r="G13" s="19" t="n">
        <v>29</v>
      </c>
      <c r="H13" s="19" t="n">
        <f>F13+G13</f>
        <v>116</v>
      </c>
      <c r="I13" s="19" t="n">
        <v>1</v>
      </c>
      <c r="J13" s="19" t="n">
        <v>0</v>
      </c>
      <c r="K13" s="19" t="n">
        <f>I13+J13</f>
        <v>1</v>
      </c>
      <c r="L13" s="19" t="n">
        <v>2</v>
      </c>
      <c r="M13" s="19" t="n">
        <v>1</v>
      </c>
      <c r="N13" s="19" t="n">
        <f>L13+M13</f>
        <v>3</v>
      </c>
      <c r="O13" s="19" t="n">
        <f>F13+I13+L13</f>
        <v>90</v>
      </c>
      <c r="P13" s="19" t="n">
        <f>G13+J13+M13</f>
        <v>30</v>
      </c>
      <c r="Q13" s="44" t="n">
        <f>O13/E13*100</f>
        <v>19.1897654584222</v>
      </c>
      <c r="R13" s="49" t="n">
        <f>(P13+D13)/E13*100</f>
        <v>80.8102345415778</v>
      </c>
    </row>
    <row r="14" ht="27.95" customHeight="true">
      <c r="A14" s="10" t="s">
        <v>7</v>
      </c>
      <c r="B14" s="19" t="n">
        <v>227</v>
      </c>
      <c r="C14" s="19" t="n">
        <v>518</v>
      </c>
      <c r="D14" s="19" t="n">
        <v>733</v>
      </c>
      <c r="E14" s="19" t="n">
        <f>B14+C14+D14</f>
        <v>1478</v>
      </c>
      <c r="F14" s="19" t="n">
        <v>389</v>
      </c>
      <c r="G14" s="19" t="n">
        <v>169</v>
      </c>
      <c r="H14" s="19" t="n">
        <f>F14+G14</f>
        <v>558</v>
      </c>
      <c r="I14" s="19" t="n">
        <v>67</v>
      </c>
      <c r="J14" s="19" t="n">
        <v>30</v>
      </c>
      <c r="K14" s="19" t="n">
        <f>I14+J14</f>
        <v>97</v>
      </c>
      <c r="L14" s="19" t="n">
        <v>75</v>
      </c>
      <c r="M14" s="19" t="n">
        <v>15</v>
      </c>
      <c r="N14" s="19" t="n">
        <f>L14+M14</f>
        <v>90</v>
      </c>
      <c r="O14" s="19" t="n">
        <f>F14+I14+L14</f>
        <v>531</v>
      </c>
      <c r="P14" s="19" t="n">
        <f>G14+J14+M14</f>
        <v>214</v>
      </c>
      <c r="Q14" s="44" t="n">
        <f>O14/E14*100</f>
        <v>35.9269282814614</v>
      </c>
      <c r="R14" s="49" t="n">
        <f>(P14+D14)/E14*100</f>
        <v>64.0730717185386</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