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1-01" state="visible" r:id="rId1"/>
    <sheet sheetId="2" name="10740-01-01-1" state="visible" r:id="rId2"/>
  </sheets>
</workbook>
</file>

<file path=xl/sharedStrings.xml><?xml version="1.0" encoding="utf-8"?>
<sst xmlns="http://schemas.openxmlformats.org/spreadsheetml/2006/main" count="50">
  <si>
    <t>公開類</t>
  </si>
  <si>
    <t>半年報</t>
  </si>
  <si>
    <t>臺中市家庭暴力被害人保護扶助人次</t>
  </si>
  <si>
    <t>中華民國114年下半年（7月至12月）</t>
  </si>
  <si>
    <t>被害人年齡、國籍身分與性別</t>
  </si>
  <si>
    <t>合計</t>
  </si>
  <si>
    <t>未滿18歲</t>
  </si>
  <si>
    <t>18歲以上</t>
  </si>
  <si>
    <t>本國籍
非原住民</t>
  </si>
  <si>
    <t>本國籍
原住民</t>
  </si>
  <si>
    <t>大陸籍
(含港澳)</t>
  </si>
  <si>
    <t>外國籍</t>
  </si>
  <si>
    <t>其他</t>
  </si>
  <si>
    <t>每半年終了後2個月內編送</t>
  </si>
  <si>
    <t>計</t>
  </si>
  <si>
    <t>男</t>
  </si>
  <si>
    <t>女</t>
  </si>
  <si>
    <t>總計</t>
  </si>
  <si>
    <t>諮詢
協談</t>
  </si>
  <si>
    <t>庇護安置</t>
  </si>
  <si>
    <t>被害人</t>
  </si>
  <si>
    <t>隨行
子女</t>
  </si>
  <si>
    <t>陪同報案、偵詢(訊)</t>
  </si>
  <si>
    <t>陪同
出庭</t>
  </si>
  <si>
    <t>驗傷
診療</t>
  </si>
  <si>
    <t>聲請
保護令</t>
  </si>
  <si>
    <t>法律
扶助</t>
  </si>
  <si>
    <t>經濟
扶助</t>
  </si>
  <si>
    <t>心理諮商
與輔導</t>
  </si>
  <si>
    <t>就業
服務</t>
  </si>
  <si>
    <t>就學或轉
學服務</t>
  </si>
  <si>
    <t>編製機關</t>
  </si>
  <si>
    <t>表號</t>
  </si>
  <si>
    <t>轉介/提供目睹暴力服務</t>
  </si>
  <si>
    <t>臺中市家庭暴力及性侵害防治中心</t>
  </si>
  <si>
    <t>10740-01-01-2</t>
  </si>
  <si>
    <t>子女問題協助</t>
  </si>
  <si>
    <t>單位：人次</t>
  </si>
  <si>
    <t>通譯
服務</t>
  </si>
  <si>
    <t>其他
扶助</t>
  </si>
  <si>
    <t>臺中市家庭暴力被害人保護扶助人次(續)</t>
  </si>
  <si>
    <t>案件類型與性別</t>
  </si>
  <si>
    <t>婚姻/離婚/
同居關係暴力</t>
  </si>
  <si>
    <t>兒少保護</t>
  </si>
  <si>
    <t>直系血親
(姻)親卑親屬
虐待尊親屬</t>
  </si>
  <si>
    <t>被害人年齡
65歲以上</t>
  </si>
  <si>
    <t>被害人年齡
未滿65歲</t>
  </si>
  <si>
    <t>填表　　　　　　　　　　　　　　　　　審核　　　　　　　　　　　　　　　　　業務主管人員　　　　　　　　　　　　　　　　　機關首長
　　　　　　　　　　　　　　　　　　　　　　　　　　　　　　　　　　　　　　主辦統計人員                                                                                                                                                                                                             中華民國115年02月13日編製</t>
  </si>
  <si>
    <t>資料來源：本中心綜合規劃組依據本中心辦理之各項家庭暴力服務業務資料及衛生福利部保護資訊系統資料編製。</t>
  </si>
  <si>
    <t>填表說明：本表編製1份，並依統計法規定永久保存，資料透過網際網路上傳至「臺中市公務統計行政管理系統」，並由「衛福部網際網路報送系統」經電腦網路傳輸衛生福利部統計處資料庫。</t>
  </si>
</sst>
</file>

<file path=xl/styles.xml><?xml version="1.0" encoding="utf-8"?>
<styleSheet xmlns="http://schemas.openxmlformats.org/spreadsheetml/2006/main">
  <numFmts count="3">
    <numFmt formatCode="#,##0.0000;\-#,##0.0000;&quot;－&quot;" numFmtId="197"/>
    <numFmt formatCode="#,##0_);[Red]\(#,##0\)" numFmtId="198"/>
    <numFmt formatCode="_(* #,##0_);_(* \(#,##0\);_(* &quot;-&quot;_);_(@_)" numFmtId="199"/>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新細明體"/>
    </font>
  </fonts>
  <fills count="3">
    <fill>
      <patternFill patternType="none"/>
    </fill>
    <fill>
      <patternFill patternType="gray125"/>
    </fill>
    <fill>
      <patternFill patternType="solid">
        <fgColor rgb="FFFFFF00"/>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1" borderId="3" xfId="0" applyFont="true" applyBorder="true">
      <alignment horizontal="center"/>
    </xf>
    <xf numFmtId="0" fontId="1" borderId="4" xfId="0" applyFont="true" applyBorder="true">
      <alignment horizontal="center" vertical="center" wrapText="true"/>
    </xf>
    <xf numFmtId="197" fontId="1" borderId="1" xfId="0" applyNumberFormat="true" applyFont="true" applyBorder="true">
      <alignment horizontal="center" vertical="center"/>
    </xf>
    <xf numFmtId="0" fontId="1" borderId="5" xfId="0" applyFont="true" applyBorder="true">
      <alignment horizontal="center" vertical="center" wrapText="true"/>
    </xf>
    <xf numFmtId="197" fontId="1" borderId="5" xfId="0" applyNumberFormat="true" applyFont="true" applyBorder="true">
      <alignment horizontal="center" vertical="center" wrapText="true"/>
    </xf>
    <xf numFmtId="0" fontId="3" borderId="2" xfId="0" applyFont="true" applyBorder="true"/>
    <xf numFmtId="0" fontId="3" borderId="0" xfId="0" applyFont="true"/>
    <xf numFmtId="197" fontId="1" borderId="1" xfId="0" applyNumberFormat="true" applyFont="true" applyBorder="true">
      <alignment horizontal="center" vertical="center" wrapText="true"/>
    </xf>
    <xf numFmtId="198" fontId="1" borderId="1" xfId="0" applyNumberFormat="true" applyFont="true" applyBorder="true">
      <alignment horizontal="center" vertical="center" wrapText="true"/>
    </xf>
    <xf numFmtId="0" fontId="1" borderId="6" xfId="0" applyFont="true" applyBorder="true">
      <alignment horizontal="center" vertical="center" wrapText="true"/>
    </xf>
    <xf numFmtId="0" fontId="4" borderId="7" xfId="0" applyFont="true" applyBorder="true">
      <alignment horizontal="left" vertical="center"/>
    </xf>
    <xf numFmtId="198" fontId="1" borderId="1" xfId="0" applyNumberFormat="true" applyFont="true" applyBorder="true">
      <alignment horizontal="center" vertical="center"/>
    </xf>
    <xf numFmtId="0" fontId="1" borderId="0" xfId="0" applyFont="true">
      <alignment horizontal="justify" wrapText="true"/>
    </xf>
    <xf numFmtId="0" fontId="3" borderId="3" xfId="0" applyFont="true" applyBorder="true">
      <alignment horizontal="justify" wrapText="true"/>
    </xf>
    <xf numFmtId="0" fontId="1" borderId="1" xfId="0" applyFont="true" applyBorder="true">
      <alignment horizontal="center" vertical="center" wrapText="true"/>
    </xf>
    <xf numFmtId="199" fontId="1" fillId="2" borderId="1" xfId="0" applyNumberFormat="true" applyFont="true" applyFill="true" applyBorder="true">
      <alignment horizontal="right" vertical="center"/>
    </xf>
    <xf numFmtId="0" fontId="1" borderId="3" xfId="0" applyFont="true" applyBorder="true">
      <alignment horizontal="justify" wrapText="true"/>
    </xf>
    <xf numFmtId="199" fontId="1" borderId="1" xfId="0" applyNumberFormat="true" applyFont="true" applyBorder="true">
      <alignment horizontal="right" vertical="center"/>
    </xf>
    <xf numFmtId="49" fontId="1" borderId="3" xfId="0" applyNumberFormat="true" applyFont="true" applyBorder="true">
      <alignment horizontal="justify" wrapText="true"/>
    </xf>
    <xf numFmtId="0" fontId="3" borderId="8" xfId="0" applyFont="true" applyBorder="true"/>
    <xf numFmtId="0" fontId="3" borderId="9" xfId="0" applyFont="true" applyBorder="true"/>
    <xf numFmtId="199" fontId="1" borderId="1" xfId="0" applyNumberFormat="true" applyFont="true" applyBorder="true">
      <alignment horizontal="right"/>
    </xf>
    <xf numFmtId="0" fontId="1" borderId="10" xfId="0" applyFont="true" applyBorder="true">
      <alignment horizontal="center" vertical="center" wrapText="true"/>
    </xf>
    <xf numFmtId="199" fontId="1" fillId="2" borderId="10" xfId="0" applyNumberFormat="true" applyFont="true" applyFill="true" applyBorder="true">
      <alignment horizontal="right" vertical="center"/>
    </xf>
    <xf numFmtId="199" fontId="1" borderId="10" xfId="0" applyNumberFormat="true" applyFont="true" applyBorder="true">
      <alignment horizontal="right"/>
    </xf>
    <xf numFmtId="0" fontId="3" borderId="6" xfId="0" applyFont="true" applyBorder="true"/>
    <xf numFmtId="0" fontId="1" borderId="5" xfId="0" applyFont="true" applyBorder="true">
      <alignment horizontal="center" vertical="center"/>
    </xf>
    <xf numFmtId="198" fontId="1" borderId="5" xfId="0" applyNumberFormat="true" applyFont="true" applyBorder="true">
      <alignment horizontal="center" vertical="center" wrapText="true"/>
    </xf>
    <xf numFmtId="197" fontId="4" borderId="2" xfId="0" applyNumberFormat="true" applyFont="true" applyBorder="true">
      <alignment horizontal="left" vertical="top" wrapText="true"/>
    </xf>
    <xf numFmtId="0" fontId="1" borderId="0" xfId="0" applyFont="true">
      <alignment horizontal="left" vertical="center"/>
    </xf>
    <xf numFmtId="0" fontId="1" borderId="0" xfId="0" applyFont="true">
      <alignment vertical="center"/>
    </xf>
    <xf numFmtId="199" fontId="1" borderId="10" xfId="0" applyNumberFormat="true" applyFont="true" applyBorder="true">
      <alignment horizontal="right" vertical="center"/>
    </xf>
    <xf numFmtId="0" fontId="1" borderId="6" xfId="0" applyFont="true" applyBorder="true">
      <alignment horizontal="center" vertical="center"/>
    </xf>
    <xf numFmtId="0" fontId="2" borderId="0" xfId="0" applyFont="true">
      <alignment vertical="center" wrapText="true"/>
    </xf>
    <xf numFmtId="0" fontId="3" borderId="0" xfId="0" applyFont="true">
      <alignment horizontal="center"/>
    </xf>
    <xf numFmtId="197" fontId="1" borderId="0" xfId="0" applyNumberFormat="true" applyFont="true">
      <alignment vertical="top"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24" sqref="G24:G24"/>
    </sheetView>
  </sheetViews>
  <sheetFormatPr customHeight="false" defaultColWidth="9.28125" defaultRowHeight="15"/>
  <cols>
    <col min="1" max="1" bestFit="false" customWidth="true" width="10.2109375" hidden="false" outlineLevel="0"/>
    <col min="2" max="2" bestFit="false" customWidth="true" width="16.2109375" hidden="false" outlineLevel="0"/>
    <col min="3" max="3" bestFit="false" customWidth="true" width="6.2109375" hidden="false" outlineLevel="0"/>
    <col min="4" max="20" bestFit="false" customWidth="true" width="12.2109375" hidden="false" outlineLevel="0"/>
    <col min="21" max="50" bestFit="false" customWidth="true" width="9.3515625" hidden="false" outlineLevel="0"/>
  </cols>
  <sheetData>
    <row r="1" ht="18" customHeight="true">
      <c r="A1" s="1" t="s">
        <v>0</v>
      </c>
      <c r="B1" s="1"/>
      <c r="C1" s="12"/>
      <c r="D1" s="15"/>
      <c r="E1" s="15"/>
      <c r="F1" s="15"/>
      <c r="G1" s="15"/>
      <c r="H1" s="15"/>
      <c r="I1" s="15"/>
      <c r="J1" s="15"/>
      <c r="K1" s="15"/>
      <c r="L1" s="15"/>
      <c r="M1" s="15"/>
      <c r="N1" s="15"/>
      <c r="O1" s="15"/>
      <c r="P1" s="22"/>
      <c r="Q1" s="1" t="s">
        <v>31</v>
      </c>
      <c r="R1" s="1" t="s">
        <v>34</v>
      </c>
      <c r="S1" s="1"/>
      <c r="T1" s="1"/>
      <c r="U1" s="28"/>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8" customHeight="true">
      <c r="A2" s="1" t="s">
        <v>1</v>
      </c>
      <c r="B2" s="1"/>
      <c r="C2" s="13" t="s">
        <v>13</v>
      </c>
      <c r="D2" s="16"/>
      <c r="E2" s="19"/>
      <c r="F2" s="19"/>
      <c r="G2" s="19"/>
      <c r="H2" s="19"/>
      <c r="I2" s="21"/>
      <c r="J2" s="19"/>
      <c r="K2" s="19"/>
      <c r="L2" s="19"/>
      <c r="M2" s="19"/>
      <c r="N2" s="19"/>
      <c r="O2" s="19"/>
      <c r="P2" s="23"/>
      <c r="Q2" s="1" t="s">
        <v>32</v>
      </c>
      <c r="R2" s="1" t="s">
        <v>35</v>
      </c>
      <c r="S2" s="1"/>
      <c r="T2" s="1"/>
      <c r="U2" s="28"/>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36" customHeight="true">
      <c r="A3" s="2" t="s">
        <v>2</v>
      </c>
      <c r="B3" s="2"/>
      <c r="C3" s="2"/>
      <c r="D3" s="2"/>
      <c r="E3" s="2"/>
      <c r="F3" s="2"/>
      <c r="G3" s="2"/>
      <c r="H3" s="2"/>
      <c r="I3" s="2"/>
      <c r="J3" s="2"/>
      <c r="K3" s="2"/>
      <c r="L3" s="2"/>
      <c r="M3" s="2"/>
      <c r="N3" s="2"/>
      <c r="O3" s="2"/>
      <c r="P3" s="2"/>
      <c r="Q3" s="2"/>
      <c r="R3" s="2"/>
      <c r="S3" s="2"/>
      <c r="T3" s="2"/>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4" customHeight="true">
      <c r="A4" s="3" t="s">
        <v>3</v>
      </c>
      <c r="B4" s="3"/>
      <c r="C4" s="3"/>
      <c r="D4" s="3"/>
      <c r="E4" s="3"/>
      <c r="F4" s="3"/>
      <c r="G4" s="3"/>
      <c r="H4" s="3"/>
      <c r="I4" s="3"/>
      <c r="J4" s="3"/>
      <c r="K4" s="3"/>
      <c r="L4" s="3"/>
      <c r="M4" s="3"/>
      <c r="N4" s="3"/>
      <c r="O4" s="3"/>
      <c r="P4" s="3"/>
      <c r="Q4" s="3"/>
      <c r="R4" s="3"/>
      <c r="S4" s="3" t="s">
        <v>37</v>
      </c>
      <c r="T4" s="3"/>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0.1" customHeight="true">
      <c r="A5" s="4" t="s">
        <v>4</v>
      </c>
      <c r="B5" s="4"/>
      <c r="C5" s="6"/>
      <c r="D5" s="17" t="s">
        <v>17</v>
      </c>
      <c r="E5" s="17" t="s">
        <v>18</v>
      </c>
      <c r="F5" s="17" t="s">
        <v>19</v>
      </c>
      <c r="G5" s="17"/>
      <c r="H5" s="17" t="s">
        <v>22</v>
      </c>
      <c r="I5" s="17" t="s">
        <v>23</v>
      </c>
      <c r="J5" s="17" t="s">
        <v>24</v>
      </c>
      <c r="K5" s="17" t="s">
        <v>25</v>
      </c>
      <c r="L5" s="17" t="s">
        <v>26</v>
      </c>
      <c r="M5" s="17" t="s">
        <v>27</v>
      </c>
      <c r="N5" s="17" t="s">
        <v>28</v>
      </c>
      <c r="O5" s="17" t="s">
        <v>29</v>
      </c>
      <c r="P5" s="17" t="s">
        <v>30</v>
      </c>
      <c r="Q5" s="17" t="s">
        <v>33</v>
      </c>
      <c r="R5" s="17" t="s">
        <v>36</v>
      </c>
      <c r="S5" s="17" t="s">
        <v>38</v>
      </c>
      <c r="T5" s="25" t="s">
        <v>39</v>
      </c>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48" customHeight="true">
      <c r="A6" s="4"/>
      <c r="B6" s="4"/>
      <c r="C6" s="6"/>
      <c r="D6" s="17"/>
      <c r="E6" s="17"/>
      <c r="F6" s="17" t="s">
        <v>20</v>
      </c>
      <c r="G6" s="17" t="s">
        <v>21</v>
      </c>
      <c r="H6" s="17"/>
      <c r="I6" s="17"/>
      <c r="J6" s="17"/>
      <c r="K6" s="17"/>
      <c r="L6" s="17"/>
      <c r="M6" s="17"/>
      <c r="N6" s="17"/>
      <c r="O6" s="17"/>
      <c r="P6" s="17"/>
      <c r="Q6" s="17"/>
      <c r="R6" s="17"/>
      <c r="S6" s="17"/>
      <c r="T6" s="25"/>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3.45" customHeight="true">
      <c r="A7" s="5" t="s">
        <v>5</v>
      </c>
      <c r="B7" s="5"/>
      <c r="C7" s="14" t="s">
        <v>14</v>
      </c>
      <c r="D7" s="18" t="n">
        <f>D8+D9</f>
        <v>155826</v>
      </c>
      <c r="E7" s="18" t="n">
        <f>E8+E9</f>
        <v>135286</v>
      </c>
      <c r="F7" s="18" t="n">
        <f>F8+F9</f>
        <v>3179</v>
      </c>
      <c r="G7" s="18" t="n">
        <f>G8+G9</f>
        <v>51</v>
      </c>
      <c r="H7" s="18" t="n">
        <f>H8+H9</f>
        <v>69</v>
      </c>
      <c r="I7" s="18" t="n">
        <f>I8+I9</f>
        <v>756</v>
      </c>
      <c r="J7" s="18" t="n">
        <f>J8+J9</f>
        <v>395</v>
      </c>
      <c r="K7" s="18" t="n">
        <f>K8+K9</f>
        <v>124</v>
      </c>
      <c r="L7" s="18" t="n">
        <f>L8+L9</f>
        <v>3124</v>
      </c>
      <c r="M7" s="18" t="n">
        <f>M8+M9</f>
        <v>1354</v>
      </c>
      <c r="N7" s="18" t="n">
        <f>N8+N9</f>
        <v>1309</v>
      </c>
      <c r="O7" s="18" t="n">
        <f>O8+O9</f>
        <v>131</v>
      </c>
      <c r="P7" s="18" t="n">
        <f>P8+P9</f>
        <v>51</v>
      </c>
      <c r="Q7" s="18" t="n">
        <f>Q8+Q9</f>
        <v>700</v>
      </c>
      <c r="R7" s="18" t="n">
        <f>R8+R9</f>
        <v>681</v>
      </c>
      <c r="S7" s="18" t="n">
        <f>S8+S9</f>
        <v>20</v>
      </c>
      <c r="T7" s="26" t="n">
        <f>T8+T9</f>
        <v>8596</v>
      </c>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3.45" customHeight="true">
      <c r="A8" s="5"/>
      <c r="B8" s="5"/>
      <c r="C8" s="14" t="s">
        <v>15</v>
      </c>
      <c r="D8" s="18" t="n">
        <f>D10+D12+D14+D16+D18+D20+D22+D24+D26+D28</f>
        <v>58467</v>
      </c>
      <c r="E8" s="18" t="n">
        <f>E10+E12+E14+E16+E18+E20+E22+E24+E26+E28</f>
        <v>49927</v>
      </c>
      <c r="F8" s="18" t="n">
        <f>F10+F12+F14+F16+F18+F20+F22+F24+F26+F28</f>
        <v>1642</v>
      </c>
      <c r="G8" s="18" t="n">
        <f>G10+G12+G14+G16+G18+G20+G22+G24+G26+G28</f>
        <v>23</v>
      </c>
      <c r="H8" s="18" t="n">
        <f>H10+H12+H14+H16+H18+H20+H22+H24+H26+H28</f>
        <v>20</v>
      </c>
      <c r="I8" s="18" t="n">
        <f>I10+I12+I14+I16+I18+I20+I22+I24+I26+I28</f>
        <v>196</v>
      </c>
      <c r="J8" s="18" t="n">
        <f>J10+J12+J14+J16+J18+J20+J22+J24+J26+J28</f>
        <v>205</v>
      </c>
      <c r="K8" s="18" t="n">
        <f>K10+K12+K14+K16+K18+K20+K22+K24+K26+K28</f>
        <v>40</v>
      </c>
      <c r="L8" s="18" t="n">
        <f>L10+L12+L14+L16+L18+L20+L22+L24+L26+L28</f>
        <v>745</v>
      </c>
      <c r="M8" s="18" t="n">
        <f>M10+M12+M14+M16+M18+M20+M22+M24+M26+M28</f>
        <v>727</v>
      </c>
      <c r="N8" s="18" t="n">
        <f>N10+N12+N14+N16+N18+N20+N22+N24+N26+N28</f>
        <v>507</v>
      </c>
      <c r="O8" s="18" t="n">
        <f>O10+O12+O14+O16+O18+O20+O22+O24+O26+O28</f>
        <v>31</v>
      </c>
      <c r="P8" s="18" t="n">
        <f>P10+P12+P14+P16+P18+P20+P22+P24+P26+P28</f>
        <v>25</v>
      </c>
      <c r="Q8" s="18" t="n">
        <f>Q10+Q12+Q14+Q16+Q18+Q20+Q22+Q24+Q26+Q28</f>
        <v>152</v>
      </c>
      <c r="R8" s="18" t="n">
        <f>R10+R12+R14+R16+R18+R20+R22+R24+R26+R28</f>
        <v>246</v>
      </c>
      <c r="S8" s="18" t="n">
        <f>S10+S12+S14+S16+S18+S20+S22+S24+S26+S28</f>
        <v>6</v>
      </c>
      <c r="T8" s="26" t="n">
        <f>T10+T12+T14+T16+T18+T20+T22+T24+T26+T28</f>
        <v>3975</v>
      </c>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3.45" customHeight="true">
      <c r="A9" s="5"/>
      <c r="B9" s="5"/>
      <c r="C9" s="14" t="s">
        <v>16</v>
      </c>
      <c r="D9" s="18" t="n">
        <f>D11+D13+D15+D17+D19+D21+D23+D25+D27+D29</f>
        <v>97359</v>
      </c>
      <c r="E9" s="18" t="n">
        <f>E11+E13+E15+E17+E19+E21+E23+E25+E27+E29</f>
        <v>85359</v>
      </c>
      <c r="F9" s="18" t="n">
        <f>F11+F13+F15+F17+F19+F21+F23+F25+F27+F29</f>
        <v>1537</v>
      </c>
      <c r="G9" s="18" t="n">
        <f>G11+G13+G15+G17+G19+G21+G23+G25+G27+G29</f>
        <v>28</v>
      </c>
      <c r="H9" s="18" t="n">
        <f>H11+H13+H15+H17+H19+H21+H23+H25+H27+H29</f>
        <v>49</v>
      </c>
      <c r="I9" s="18" t="n">
        <f>I11+I13+I15+I17+I19+I21+I23+I25+I27+I29</f>
        <v>560</v>
      </c>
      <c r="J9" s="18" t="n">
        <f>J11+J13+J15+J17+J19+J21+J23+J25+J27+J29</f>
        <v>190</v>
      </c>
      <c r="K9" s="18" t="n">
        <f>K11+K13+K15+K17+K19+K21+K23+K25+K27+K29</f>
        <v>84</v>
      </c>
      <c r="L9" s="18" t="n">
        <f>L11+L13+L15+L17+L19+L21+L23+L25+L27+L29</f>
        <v>2379</v>
      </c>
      <c r="M9" s="18" t="n">
        <f>M11+M13+M15+M17+M19+M21+M23+M25+M27+M29</f>
        <v>627</v>
      </c>
      <c r="N9" s="18" t="n">
        <f>N11+N13+N15+N17+N19+N21+N23+N25+N27+N29</f>
        <v>802</v>
      </c>
      <c r="O9" s="18" t="n">
        <f>O11+O13+O15+O17+O19+O21+O23+O25+O27+O29</f>
        <v>100</v>
      </c>
      <c r="P9" s="18" t="n">
        <f>P11+P13+P15+P17+P19+P21+P23+P25+P27+P29</f>
        <v>26</v>
      </c>
      <c r="Q9" s="18" t="n">
        <f>Q11+Q13+Q15+Q17+Q19+Q21+Q23+Q25+Q27+Q29</f>
        <v>548</v>
      </c>
      <c r="R9" s="18" t="n">
        <f>R11+R13+R15+R17+R19+R21+R23+R25+R27+R29</f>
        <v>435</v>
      </c>
      <c r="S9" s="18" t="n">
        <f>S11+S13+S15+S17+S19+S21+S23+S25+S27+S29</f>
        <v>14</v>
      </c>
      <c r="T9" s="26" t="n">
        <f>T11+T13+T15+T17+T19+T21+T23+T25+T27+T29</f>
        <v>4621</v>
      </c>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3.45" customHeight="true">
      <c r="A10" s="6" t="s">
        <v>6</v>
      </c>
      <c r="B10" s="10" t="s">
        <v>8</v>
      </c>
      <c r="C10" s="14" t="s">
        <v>15</v>
      </c>
      <c r="D10" s="18" t="n">
        <f>E10+F10+G10+H10+I10+J10+K10+L10+M10+N10+O10+P10+Q10+R10+S10+T10</f>
        <v>23210</v>
      </c>
      <c r="E10" s="20" t="n">
        <v>17608</v>
      </c>
      <c r="F10" s="20" t="n">
        <v>1220</v>
      </c>
      <c r="G10" s="20" t="n">
        <v>9</v>
      </c>
      <c r="H10" s="20" t="n">
        <v>16</v>
      </c>
      <c r="I10" s="20" t="n">
        <v>62</v>
      </c>
      <c r="J10" s="20" t="n">
        <v>181</v>
      </c>
      <c r="K10" s="20" t="n">
        <v>15</v>
      </c>
      <c r="L10" s="20" t="n">
        <v>115</v>
      </c>
      <c r="M10" s="20" t="n">
        <v>653</v>
      </c>
      <c r="N10" s="20" t="n">
        <v>426</v>
      </c>
      <c r="O10" s="20" t="n">
        <v>3</v>
      </c>
      <c r="P10" s="24" t="n">
        <v>23</v>
      </c>
      <c r="Q10" s="24" t="n">
        <v>1</v>
      </c>
      <c r="R10" s="24" t="n">
        <v>89</v>
      </c>
      <c r="S10" s="24" t="n">
        <v>0</v>
      </c>
      <c r="T10" s="27" t="n">
        <v>2789</v>
      </c>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3.45" customHeight="true">
      <c r="A11" s="6"/>
      <c r="B11" s="10"/>
      <c r="C11" s="14" t="s">
        <v>16</v>
      </c>
      <c r="D11" s="18" t="n">
        <f>E11+F11+G11+H11+I11+J11+K11+L11+M11+N11+O11+P11+Q11+R11+S11+T11</f>
        <v>16886</v>
      </c>
      <c r="E11" s="20" t="n">
        <v>12486</v>
      </c>
      <c r="F11" s="20" t="n">
        <v>1179</v>
      </c>
      <c r="G11" s="20" t="n">
        <v>12</v>
      </c>
      <c r="H11" s="20" t="n">
        <v>27</v>
      </c>
      <c r="I11" s="20" t="n">
        <v>52</v>
      </c>
      <c r="J11" s="20" t="n">
        <v>154</v>
      </c>
      <c r="K11" s="20" t="n">
        <v>14</v>
      </c>
      <c r="L11" s="20" t="n">
        <v>126</v>
      </c>
      <c r="M11" s="20" t="n">
        <v>429</v>
      </c>
      <c r="N11" s="20" t="n">
        <v>355</v>
      </c>
      <c r="O11" s="20" t="n">
        <v>1</v>
      </c>
      <c r="P11" s="24" t="n">
        <v>14</v>
      </c>
      <c r="Q11" s="24" t="n">
        <v>0</v>
      </c>
      <c r="R11" s="24" t="n">
        <v>54</v>
      </c>
      <c r="S11" s="24" t="n">
        <v>0</v>
      </c>
      <c r="T11" s="27" t="n">
        <v>1983</v>
      </c>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3.45" customHeight="true">
      <c r="A12" s="6"/>
      <c r="B12" s="10" t="s">
        <v>9</v>
      </c>
      <c r="C12" s="14" t="s">
        <v>15</v>
      </c>
      <c r="D12" s="18" t="n">
        <f>E12+F12+G12+H12+I12+J12+K12+L12+M12+N12+O12+P12+Q12+R12+S12+T12</f>
        <v>1474</v>
      </c>
      <c r="E12" s="20" t="n">
        <v>1040</v>
      </c>
      <c r="F12" s="20" t="n">
        <v>171</v>
      </c>
      <c r="G12" s="20" t="n">
        <v>0</v>
      </c>
      <c r="H12" s="20" t="n">
        <v>0</v>
      </c>
      <c r="I12" s="20" t="n">
        <v>1</v>
      </c>
      <c r="J12" s="20" t="n">
        <v>21</v>
      </c>
      <c r="K12" s="20" t="n">
        <v>1</v>
      </c>
      <c r="L12" s="20" t="n">
        <v>1</v>
      </c>
      <c r="M12" s="20" t="n">
        <v>53</v>
      </c>
      <c r="N12" s="20" t="n">
        <v>0</v>
      </c>
      <c r="O12" s="20" t="n">
        <v>3</v>
      </c>
      <c r="P12" s="24" t="n">
        <v>0</v>
      </c>
      <c r="Q12" s="24" t="n">
        <v>0</v>
      </c>
      <c r="R12" s="24" t="n">
        <v>2</v>
      </c>
      <c r="S12" s="24" t="n">
        <v>0</v>
      </c>
      <c r="T12" s="27" t="n">
        <v>181</v>
      </c>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3.45" customHeight="true">
      <c r="A13" s="6"/>
      <c r="B13" s="10"/>
      <c r="C13" s="14" t="s">
        <v>16</v>
      </c>
      <c r="D13" s="18" t="n">
        <f>E13+F13+G13+H13+I13+J13+K13+L13+M13+N13+O13+P13+Q13+R13+S13+T13</f>
        <v>1238</v>
      </c>
      <c r="E13" s="20" t="n">
        <v>901</v>
      </c>
      <c r="F13" s="20" t="n">
        <v>137</v>
      </c>
      <c r="G13" s="20" t="n">
        <v>0</v>
      </c>
      <c r="H13" s="20" t="n">
        <v>4</v>
      </c>
      <c r="I13" s="20" t="n">
        <v>1</v>
      </c>
      <c r="J13" s="20" t="n">
        <v>13</v>
      </c>
      <c r="K13" s="20" t="n">
        <v>0</v>
      </c>
      <c r="L13" s="20" t="n">
        <v>1</v>
      </c>
      <c r="M13" s="20" t="n">
        <v>46</v>
      </c>
      <c r="N13" s="20" t="n">
        <v>5</v>
      </c>
      <c r="O13" s="20" t="n">
        <v>0</v>
      </c>
      <c r="P13" s="24" t="n">
        <v>3</v>
      </c>
      <c r="Q13" s="24" t="n">
        <v>0</v>
      </c>
      <c r="R13" s="24" t="n">
        <v>2</v>
      </c>
      <c r="S13" s="24" t="n">
        <v>0</v>
      </c>
      <c r="T13" s="27" t="n">
        <v>125</v>
      </c>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3.45" customHeight="true">
      <c r="A14" s="6"/>
      <c r="B14" s="10" t="s">
        <v>10</v>
      </c>
      <c r="C14" s="14" t="s">
        <v>15</v>
      </c>
      <c r="D14" s="18" t="n">
        <f>E14+F14+G14+H14+I14+J14+K14+L14+M14+N14+O14+P14+Q14+R14+S14+T14</f>
        <v>3</v>
      </c>
      <c r="E14" s="20" t="n">
        <v>3</v>
      </c>
      <c r="F14" s="20" t="n">
        <v>0</v>
      </c>
      <c r="G14" s="20" t="n">
        <v>0</v>
      </c>
      <c r="H14" s="20" t="n">
        <v>0</v>
      </c>
      <c r="I14" s="20" t="n">
        <v>0</v>
      </c>
      <c r="J14" s="20" t="n">
        <v>0</v>
      </c>
      <c r="K14" s="20" t="n">
        <v>0</v>
      </c>
      <c r="L14" s="20" t="n">
        <v>0</v>
      </c>
      <c r="M14" s="20" t="n">
        <v>0</v>
      </c>
      <c r="N14" s="20" t="n">
        <v>0</v>
      </c>
      <c r="O14" s="20" t="n">
        <v>0</v>
      </c>
      <c r="P14" s="24" t="n">
        <v>0</v>
      </c>
      <c r="Q14" s="24" t="n">
        <v>0</v>
      </c>
      <c r="R14" s="24" t="n">
        <v>0</v>
      </c>
      <c r="S14" s="24" t="n">
        <v>0</v>
      </c>
      <c r="T14" s="27" t="n">
        <v>0</v>
      </c>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3.45" customHeight="true">
      <c r="A15" s="6"/>
      <c r="B15" s="10"/>
      <c r="C15" s="14" t="s">
        <v>16</v>
      </c>
      <c r="D15" s="18" t="n">
        <f>E15+F15+G15+H15+I15+J15+K15+L15+M15+N15+O15+P15+Q15+R15+S15+T15</f>
        <v>3</v>
      </c>
      <c r="E15" s="20" t="n">
        <v>2</v>
      </c>
      <c r="F15" s="20" t="n">
        <v>0</v>
      </c>
      <c r="G15" s="20" t="n">
        <v>0</v>
      </c>
      <c r="H15" s="20" t="n">
        <v>0</v>
      </c>
      <c r="I15" s="20" t="n">
        <v>0</v>
      </c>
      <c r="J15" s="20" t="n">
        <v>0</v>
      </c>
      <c r="K15" s="20" t="n">
        <v>0</v>
      </c>
      <c r="L15" s="20" t="n">
        <v>0</v>
      </c>
      <c r="M15" s="20" t="n">
        <v>1</v>
      </c>
      <c r="N15" s="20" t="n">
        <v>0</v>
      </c>
      <c r="O15" s="20" t="n">
        <v>0</v>
      </c>
      <c r="P15" s="24" t="n">
        <v>0</v>
      </c>
      <c r="Q15" s="24" t="n">
        <v>0</v>
      </c>
      <c r="R15" s="24" t="n">
        <v>0</v>
      </c>
      <c r="S15" s="24" t="n">
        <v>0</v>
      </c>
      <c r="T15" s="27" t="n">
        <v>0</v>
      </c>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3.45" customHeight="true">
      <c r="A16" s="6"/>
      <c r="B16" s="10" t="s">
        <v>11</v>
      </c>
      <c r="C16" s="14" t="s">
        <v>15</v>
      </c>
      <c r="D16" s="18" t="n">
        <f>E16+F16+G16+H16+I16+J16+K16+L16+M16+N16+O16+P16+Q16+R16+S16+T16</f>
        <v>26</v>
      </c>
      <c r="E16" s="20" t="n">
        <v>4</v>
      </c>
      <c r="F16" s="20" t="n">
        <v>18</v>
      </c>
      <c r="G16" s="20" t="n">
        <v>0</v>
      </c>
      <c r="H16" s="20" t="n">
        <v>0</v>
      </c>
      <c r="I16" s="20" t="n">
        <v>0</v>
      </c>
      <c r="J16" s="20" t="n">
        <v>0</v>
      </c>
      <c r="K16" s="20" t="n">
        <v>0</v>
      </c>
      <c r="L16" s="20" t="n">
        <v>0</v>
      </c>
      <c r="M16" s="20" t="n">
        <v>0</v>
      </c>
      <c r="N16" s="20" t="n">
        <v>0</v>
      </c>
      <c r="O16" s="20" t="n">
        <v>0</v>
      </c>
      <c r="P16" s="24" t="n">
        <v>0</v>
      </c>
      <c r="Q16" s="24" t="n">
        <v>0</v>
      </c>
      <c r="R16" s="24" t="n">
        <v>0</v>
      </c>
      <c r="S16" s="24" t="n">
        <v>0</v>
      </c>
      <c r="T16" s="27" t="n">
        <v>4</v>
      </c>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3.45" customHeight="true">
      <c r="A17" s="6"/>
      <c r="B17" s="10"/>
      <c r="C17" s="14" t="s">
        <v>16</v>
      </c>
      <c r="D17" s="18" t="n">
        <f>E17+F17+G17+H17+I17+J17+K17+L17+M17+N17+O17+P17+Q17+R17+S17+T17</f>
        <v>48</v>
      </c>
      <c r="E17" s="20" t="n">
        <v>33</v>
      </c>
      <c r="F17" s="20" t="n">
        <v>5</v>
      </c>
      <c r="G17" s="20" t="n">
        <v>0</v>
      </c>
      <c r="H17" s="20" t="n">
        <v>1</v>
      </c>
      <c r="I17" s="20" t="n">
        <v>1</v>
      </c>
      <c r="J17" s="20" t="n">
        <v>0</v>
      </c>
      <c r="K17" s="20" t="n">
        <v>0</v>
      </c>
      <c r="L17" s="20" t="n">
        <v>0</v>
      </c>
      <c r="M17" s="20" t="n">
        <v>1</v>
      </c>
      <c r="N17" s="20" t="n">
        <v>0</v>
      </c>
      <c r="O17" s="20" t="n">
        <v>0</v>
      </c>
      <c r="P17" s="24" t="n">
        <v>0</v>
      </c>
      <c r="Q17" s="24" t="n">
        <v>0</v>
      </c>
      <c r="R17" s="24" t="n">
        <v>6</v>
      </c>
      <c r="S17" s="24" t="n">
        <v>0</v>
      </c>
      <c r="T17" s="27" t="n">
        <v>1</v>
      </c>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3.45" customHeight="true">
      <c r="A18" s="6"/>
      <c r="B18" s="10" t="s">
        <v>12</v>
      </c>
      <c r="C18" s="14" t="s">
        <v>15</v>
      </c>
      <c r="D18" s="18" t="n">
        <f>E18+F18+G18+H18+I18+J18+K18+L18+M18+N18+O18+P18+Q18+R18+S18+T18</f>
        <v>589</v>
      </c>
      <c r="E18" s="20" t="n">
        <v>503</v>
      </c>
      <c r="F18" s="20" t="n">
        <v>0</v>
      </c>
      <c r="G18" s="20" t="n">
        <v>0</v>
      </c>
      <c r="H18" s="20" t="n">
        <v>2</v>
      </c>
      <c r="I18" s="20" t="n">
        <v>1</v>
      </c>
      <c r="J18" s="20" t="n">
        <v>3</v>
      </c>
      <c r="K18" s="20" t="n">
        <v>0</v>
      </c>
      <c r="L18" s="20" t="n">
        <v>1</v>
      </c>
      <c r="M18" s="20" t="n">
        <v>5</v>
      </c>
      <c r="N18" s="20" t="n">
        <v>0</v>
      </c>
      <c r="O18" s="20" t="n">
        <v>0</v>
      </c>
      <c r="P18" s="24" t="n">
        <v>0</v>
      </c>
      <c r="Q18" s="24" t="n">
        <v>2</v>
      </c>
      <c r="R18" s="24" t="n">
        <v>4</v>
      </c>
      <c r="S18" s="24" t="n">
        <v>0</v>
      </c>
      <c r="T18" s="27" t="n">
        <v>68</v>
      </c>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3.45" customHeight="true">
      <c r="A19" s="6"/>
      <c r="B19" s="10"/>
      <c r="C19" s="14" t="s">
        <v>16</v>
      </c>
      <c r="D19" s="18" t="n">
        <f>E19+F19+G19+H19+I19+J19+K19+L19+M19+N19+O19+P19+Q19+R19+S19+T19</f>
        <v>676</v>
      </c>
      <c r="E19" s="20" t="n">
        <v>551</v>
      </c>
      <c r="F19" s="20" t="n">
        <v>0</v>
      </c>
      <c r="G19" s="20" t="n">
        <v>0</v>
      </c>
      <c r="H19" s="20" t="n">
        <v>2</v>
      </c>
      <c r="I19" s="20" t="n">
        <v>0</v>
      </c>
      <c r="J19" s="20" t="n">
        <v>13</v>
      </c>
      <c r="K19" s="20" t="n">
        <v>1</v>
      </c>
      <c r="L19" s="20" t="n">
        <v>7</v>
      </c>
      <c r="M19" s="20" t="n">
        <v>18</v>
      </c>
      <c r="N19" s="20" t="n">
        <v>2</v>
      </c>
      <c r="O19" s="20" t="n">
        <v>0</v>
      </c>
      <c r="P19" s="24" t="n">
        <v>1</v>
      </c>
      <c r="Q19" s="24" t="n">
        <v>0</v>
      </c>
      <c r="R19" s="24" t="n">
        <v>2</v>
      </c>
      <c r="S19" s="24" t="n">
        <v>7</v>
      </c>
      <c r="T19" s="27" t="n">
        <v>72</v>
      </c>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3.45" customHeight="true">
      <c r="A20" s="7" t="s">
        <v>7</v>
      </c>
      <c r="B20" s="11" t="s">
        <v>8</v>
      </c>
      <c r="C20" s="14" t="s">
        <v>15</v>
      </c>
      <c r="D20" s="18" t="n">
        <f>E20+F20+G20+H20+I20+J20+K20+L20+M20+N20+O20+P20+Q20+R20+S20+T20</f>
        <v>32111</v>
      </c>
      <c r="E20" s="20" t="n">
        <v>29786</v>
      </c>
      <c r="F20" s="20" t="n">
        <v>227</v>
      </c>
      <c r="G20" s="20" t="n">
        <v>14</v>
      </c>
      <c r="H20" s="20" t="n">
        <v>2</v>
      </c>
      <c r="I20" s="20" t="n">
        <v>129</v>
      </c>
      <c r="J20" s="20" t="n">
        <v>0</v>
      </c>
      <c r="K20" s="20" t="n">
        <v>23</v>
      </c>
      <c r="L20" s="20" t="n">
        <v>614</v>
      </c>
      <c r="M20" s="20" t="n">
        <v>16</v>
      </c>
      <c r="N20" s="20" t="n">
        <v>81</v>
      </c>
      <c r="O20" s="20" t="n">
        <v>24</v>
      </c>
      <c r="P20" s="24" t="n">
        <v>2</v>
      </c>
      <c r="Q20" s="24" t="n">
        <v>145</v>
      </c>
      <c r="R20" s="24" t="n">
        <v>150</v>
      </c>
      <c r="S20" s="24" t="n">
        <v>4</v>
      </c>
      <c r="T20" s="27" t="n">
        <v>894</v>
      </c>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3.45" customHeight="true">
      <c r="A21" s="7"/>
      <c r="B21" s="11"/>
      <c r="C21" s="14" t="s">
        <v>16</v>
      </c>
      <c r="D21" s="18" t="n">
        <f>E21+F21+G21+H21+I21+J21+K21+L21+M21+N21+O21+P21+Q21+R21+S21+T21</f>
        <v>73452</v>
      </c>
      <c r="E21" s="20" t="n">
        <v>66752</v>
      </c>
      <c r="F21" s="20" t="n">
        <v>196</v>
      </c>
      <c r="G21" s="20" t="n">
        <v>16</v>
      </c>
      <c r="H21" s="20" t="n">
        <v>14</v>
      </c>
      <c r="I21" s="20" t="n">
        <v>484</v>
      </c>
      <c r="J21" s="20" t="n">
        <v>8</v>
      </c>
      <c r="K21" s="20" t="n">
        <v>62</v>
      </c>
      <c r="L21" s="20" t="n">
        <v>2144</v>
      </c>
      <c r="M21" s="20" t="n">
        <v>118</v>
      </c>
      <c r="N21" s="20" t="n">
        <v>416</v>
      </c>
      <c r="O21" s="20" t="n">
        <v>88</v>
      </c>
      <c r="P21" s="24" t="n">
        <v>6</v>
      </c>
      <c r="Q21" s="24" t="n">
        <v>504</v>
      </c>
      <c r="R21" s="24" t="n">
        <v>349</v>
      </c>
      <c r="S21" s="24" t="n">
        <v>6</v>
      </c>
      <c r="T21" s="27" t="n">
        <v>2289</v>
      </c>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23.45" customHeight="true">
      <c r="A22" s="7"/>
      <c r="B22" s="10" t="s">
        <v>9</v>
      </c>
      <c r="C22" s="14" t="s">
        <v>15</v>
      </c>
      <c r="D22" s="18" t="n">
        <f>E22+F22+G22+H22+I22+J22+K22+L22+M22+N22+O22+P22+Q22+R22+S22+T22</f>
        <v>832</v>
      </c>
      <c r="E22" s="20" t="n">
        <v>780</v>
      </c>
      <c r="F22" s="20" t="n">
        <v>6</v>
      </c>
      <c r="G22" s="20" t="n">
        <v>0</v>
      </c>
      <c r="H22" s="20" t="n">
        <v>0</v>
      </c>
      <c r="I22" s="20" t="n">
        <v>3</v>
      </c>
      <c r="J22" s="20" t="n">
        <v>0</v>
      </c>
      <c r="K22" s="20" t="n">
        <v>1</v>
      </c>
      <c r="L22" s="20" t="n">
        <v>10</v>
      </c>
      <c r="M22" s="20" t="n">
        <v>0</v>
      </c>
      <c r="N22" s="20" t="n">
        <v>0</v>
      </c>
      <c r="O22" s="20" t="n">
        <v>0</v>
      </c>
      <c r="P22" s="24" t="n">
        <v>0</v>
      </c>
      <c r="Q22" s="24" t="n">
        <v>4</v>
      </c>
      <c r="R22" s="24" t="n">
        <v>1</v>
      </c>
      <c r="S22" s="24" t="n">
        <v>0</v>
      </c>
      <c r="T22" s="27" t="n">
        <v>27</v>
      </c>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23.45" customHeight="true">
      <c r="A23" s="7"/>
      <c r="B23" s="10"/>
      <c r="C23" s="14" t="s">
        <v>16</v>
      </c>
      <c r="D23" s="18" t="n">
        <f>E23+F23+G23+H23+I23+J23+K23+L23+M23+N23+O23+P23+Q23+R23+S23+T23</f>
        <v>2541</v>
      </c>
      <c r="E23" s="20" t="n">
        <v>2330</v>
      </c>
      <c r="F23" s="20" t="n">
        <v>8</v>
      </c>
      <c r="G23" s="20" t="n">
        <v>0</v>
      </c>
      <c r="H23" s="20" t="n">
        <v>1</v>
      </c>
      <c r="I23" s="20" t="n">
        <v>9</v>
      </c>
      <c r="J23" s="20" t="n">
        <v>2</v>
      </c>
      <c r="K23" s="20" t="n">
        <v>4</v>
      </c>
      <c r="L23" s="20" t="n">
        <v>39</v>
      </c>
      <c r="M23" s="20" t="n">
        <v>9</v>
      </c>
      <c r="N23" s="20" t="n">
        <v>8</v>
      </c>
      <c r="O23" s="20" t="n">
        <v>7</v>
      </c>
      <c r="P23" s="24" t="n">
        <v>2</v>
      </c>
      <c r="Q23" s="24" t="n">
        <v>26</v>
      </c>
      <c r="R23" s="24" t="n">
        <v>13</v>
      </c>
      <c r="S23" s="24" t="n">
        <v>0</v>
      </c>
      <c r="T23" s="27" t="n">
        <v>83</v>
      </c>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23.45" customHeight="true">
      <c r="A24" s="7"/>
      <c r="B24" s="10" t="s">
        <v>10</v>
      </c>
      <c r="C24" s="14" t="s">
        <v>15</v>
      </c>
      <c r="D24" s="18" t="n">
        <f>E24+F24+G24+H24+I24+J24+K24+L24+M24+N24+O24+P24+Q24+R24+S24+T24</f>
        <v>14</v>
      </c>
      <c r="E24" s="20" t="n">
        <v>14</v>
      </c>
      <c r="F24" s="20" t="n">
        <v>0</v>
      </c>
      <c r="G24" s="20" t="n">
        <v>0</v>
      </c>
      <c r="H24" s="20" t="n">
        <v>0</v>
      </c>
      <c r="I24" s="20" t="n">
        <v>0</v>
      </c>
      <c r="J24" s="20" t="n">
        <v>0</v>
      </c>
      <c r="K24" s="20" t="n">
        <v>0</v>
      </c>
      <c r="L24" s="20" t="n">
        <v>0</v>
      </c>
      <c r="M24" s="20" t="n">
        <v>0</v>
      </c>
      <c r="N24" s="20" t="n">
        <v>0</v>
      </c>
      <c r="O24" s="20" t="n">
        <v>0</v>
      </c>
      <c r="P24" s="24" t="n">
        <v>0</v>
      </c>
      <c r="Q24" s="24" t="n">
        <v>0</v>
      </c>
      <c r="R24" s="24" t="n">
        <v>0</v>
      </c>
      <c r="S24" s="24" t="n">
        <v>0</v>
      </c>
      <c r="T24" s="27" t="n">
        <v>0</v>
      </c>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23.45" customHeight="true">
      <c r="A25" s="7"/>
      <c r="B25" s="10"/>
      <c r="C25" s="14" t="s">
        <v>16</v>
      </c>
      <c r="D25" s="18" t="n">
        <f>E25+F25+G25+H25+I25+J25+K25+L25+M25+N25+O25+P25+Q25+R25+S25+T25</f>
        <v>884</v>
      </c>
      <c r="E25" s="20" t="n">
        <v>793</v>
      </c>
      <c r="F25" s="20" t="n">
        <v>6</v>
      </c>
      <c r="G25" s="20" t="n">
        <v>0</v>
      </c>
      <c r="H25" s="20" t="n">
        <v>0</v>
      </c>
      <c r="I25" s="20" t="n">
        <v>6</v>
      </c>
      <c r="J25" s="20" t="n">
        <v>0</v>
      </c>
      <c r="K25" s="20" t="n">
        <v>0</v>
      </c>
      <c r="L25" s="20" t="n">
        <v>34</v>
      </c>
      <c r="M25" s="20" t="n">
        <v>4</v>
      </c>
      <c r="N25" s="20" t="n">
        <v>7</v>
      </c>
      <c r="O25" s="20" t="n">
        <v>0</v>
      </c>
      <c r="P25" s="24" t="n">
        <v>0</v>
      </c>
      <c r="Q25" s="24" t="n">
        <v>12</v>
      </c>
      <c r="R25" s="24" t="n">
        <v>3</v>
      </c>
      <c r="S25" s="24" t="n">
        <v>0</v>
      </c>
      <c r="T25" s="27" t="n">
        <v>19</v>
      </c>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23.45" customHeight="true">
      <c r="A26" s="7"/>
      <c r="B26" s="10" t="s">
        <v>11</v>
      </c>
      <c r="C26" s="14" t="s">
        <v>15</v>
      </c>
      <c r="D26" s="18" t="n">
        <f>E26+F26+G26+H26+I26+J26+K26+L26+M26+N26+O26+P26+Q26+R26+S26+T26</f>
        <v>208</v>
      </c>
      <c r="E26" s="20" t="n">
        <v>189</v>
      </c>
      <c r="F26" s="20" t="n">
        <v>0</v>
      </c>
      <c r="G26" s="20" t="n">
        <v>0</v>
      </c>
      <c r="H26" s="20" t="n">
        <v>0</v>
      </c>
      <c r="I26" s="20" t="n">
        <v>0</v>
      </c>
      <c r="J26" s="20" t="n">
        <v>0</v>
      </c>
      <c r="K26" s="20" t="n">
        <v>0</v>
      </c>
      <c r="L26" s="20" t="n">
        <v>4</v>
      </c>
      <c r="M26" s="20" t="n">
        <v>0</v>
      </c>
      <c r="N26" s="20" t="n">
        <v>0</v>
      </c>
      <c r="O26" s="20" t="n">
        <v>1</v>
      </c>
      <c r="P26" s="24" t="n">
        <v>0</v>
      </c>
      <c r="Q26" s="24" t="n">
        <v>0</v>
      </c>
      <c r="R26" s="24" t="n">
        <v>0</v>
      </c>
      <c r="S26" s="24" t="n">
        <v>2</v>
      </c>
      <c r="T26" s="27" t="n">
        <v>12</v>
      </c>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3.45" customHeight="true">
      <c r="A27" s="7"/>
      <c r="B27" s="10"/>
      <c r="C27" s="14" t="s">
        <v>16</v>
      </c>
      <c r="D27" s="18" t="n">
        <f>E27+F27+G27+H27+I27+J27+K27+L27+M27+N27+O27+P27+Q27+R27+S27+T27</f>
        <v>1631</v>
      </c>
      <c r="E27" s="20" t="n">
        <v>1511</v>
      </c>
      <c r="F27" s="20" t="n">
        <v>6</v>
      </c>
      <c r="G27" s="20" t="n">
        <v>0</v>
      </c>
      <c r="H27" s="20" t="n">
        <v>0</v>
      </c>
      <c r="I27" s="20" t="n">
        <v>7</v>
      </c>
      <c r="J27" s="20" t="n">
        <v>0</v>
      </c>
      <c r="K27" s="20" t="n">
        <v>3</v>
      </c>
      <c r="L27" s="20" t="n">
        <v>28</v>
      </c>
      <c r="M27" s="20" t="n">
        <v>1</v>
      </c>
      <c r="N27" s="20" t="n">
        <v>9</v>
      </c>
      <c r="O27" s="20" t="n">
        <v>4</v>
      </c>
      <c r="P27" s="24" t="n">
        <v>0</v>
      </c>
      <c r="Q27" s="24" t="n">
        <v>6</v>
      </c>
      <c r="R27" s="24" t="n">
        <v>6</v>
      </c>
      <c r="S27" s="24" t="n">
        <v>1</v>
      </c>
      <c r="T27" s="27" t="n">
        <v>49</v>
      </c>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3.45" customHeight="true">
      <c r="A28" s="7"/>
      <c r="B28" s="10" t="s">
        <v>12</v>
      </c>
      <c r="C28" s="14" t="s">
        <v>15</v>
      </c>
      <c r="D28" s="18" t="n">
        <f>E28+F28+G28+H28+I28+J28+K28+L28+M28+N28+O28+P28+Q28+R28+S28+T28</f>
        <v>0</v>
      </c>
      <c r="E28" s="20" t="n">
        <v>0</v>
      </c>
      <c r="F28" s="20" t="n">
        <v>0</v>
      </c>
      <c r="G28" s="20" t="n">
        <v>0</v>
      </c>
      <c r="H28" s="20" t="n">
        <v>0</v>
      </c>
      <c r="I28" s="20" t="n">
        <v>0</v>
      </c>
      <c r="J28" s="20" t="n">
        <v>0</v>
      </c>
      <c r="K28" s="20" t="n">
        <v>0</v>
      </c>
      <c r="L28" s="20" t="n">
        <v>0</v>
      </c>
      <c r="M28" s="20" t="n">
        <v>0</v>
      </c>
      <c r="N28" s="20" t="n">
        <v>0</v>
      </c>
      <c r="O28" s="20" t="n">
        <v>0</v>
      </c>
      <c r="P28" s="24" t="n">
        <v>0</v>
      </c>
      <c r="Q28" s="24" t="n">
        <v>0</v>
      </c>
      <c r="R28" s="24" t="n">
        <v>0</v>
      </c>
      <c r="S28" s="24" t="n">
        <v>0</v>
      </c>
      <c r="T28" s="27" t="n">
        <v>0</v>
      </c>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3.45" customHeight="true">
      <c r="A29" s="7"/>
      <c r="B29" s="10"/>
      <c r="C29" s="14" t="s">
        <v>16</v>
      </c>
      <c r="D29" s="18" t="n">
        <f>E29+F29+G29+H29+I29+J29+K29+L29+M29+N29+O29+P29+Q29+R29+S29+T29</f>
        <v>0</v>
      </c>
      <c r="E29" s="20" t="n">
        <v>0</v>
      </c>
      <c r="F29" s="20" t="n">
        <v>0</v>
      </c>
      <c r="G29" s="20" t="n">
        <v>0</v>
      </c>
      <c r="H29" s="20" t="n">
        <v>0</v>
      </c>
      <c r="I29" s="20" t="n">
        <v>0</v>
      </c>
      <c r="J29" s="20" t="n">
        <v>0</v>
      </c>
      <c r="K29" s="20" t="n">
        <v>0</v>
      </c>
      <c r="L29" s="20" t="n">
        <v>0</v>
      </c>
      <c r="M29" s="20" t="n">
        <v>0</v>
      </c>
      <c r="N29" s="20" t="n">
        <v>0</v>
      </c>
      <c r="O29" s="20" t="n">
        <v>0</v>
      </c>
      <c r="P29" s="24" t="n">
        <v>0</v>
      </c>
      <c r="Q29" s="24" t="n">
        <v>0</v>
      </c>
      <c r="R29" s="24" t="n">
        <v>0</v>
      </c>
      <c r="S29" s="24" t="n">
        <v>0</v>
      </c>
      <c r="T29" s="27" t="n">
        <v>0</v>
      </c>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5.75" customHeight="true">
      <c r="A30" s="8"/>
      <c r="B30" s="8"/>
      <c r="C30" s="8"/>
      <c r="D30" s="8"/>
      <c r="E30" s="8"/>
      <c r="F30" s="8"/>
      <c r="G30" s="8"/>
      <c r="H30" s="8"/>
      <c r="I30" s="8"/>
      <c r="J30" s="8"/>
      <c r="K30" s="8"/>
      <c r="L30" s="8"/>
      <c r="M30" s="8"/>
      <c r="N30" s="8"/>
      <c r="O30" s="8"/>
      <c r="P30" s="8"/>
      <c r="Q30" s="8"/>
      <c r="R30" s="8"/>
      <c r="S30" s="8"/>
      <c r="T30" s="8"/>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5.7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5.7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5.7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5.7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5.7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5.7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5.7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5.7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5.7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5.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5.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5.7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5.7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5.7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5.7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5.7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5.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5.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5.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B1"/>
    <mergeCell ref="A2:B2"/>
    <mergeCell ref="R1:T1"/>
    <mergeCell ref="R2:T2"/>
    <mergeCell ref="B16:B17"/>
    <mergeCell ref="B10:B11"/>
    <mergeCell ref="T5:T6"/>
    <mergeCell ref="O5:O6"/>
    <mergeCell ref="E5:E6"/>
    <mergeCell ref="A7:B9"/>
    <mergeCell ref="B12:B13"/>
    <mergeCell ref="B14:B15"/>
    <mergeCell ref="M5:M6"/>
    <mergeCell ref="N5:N6"/>
    <mergeCell ref="R5:R6"/>
    <mergeCell ref="S5:S6"/>
    <mergeCell ref="B20:B21"/>
    <mergeCell ref="B22:B23"/>
    <mergeCell ref="B24:B25"/>
    <mergeCell ref="A20:A29"/>
    <mergeCell ref="B26:B27"/>
    <mergeCell ref="B28:B29"/>
    <mergeCell ref="A10:A19"/>
    <mergeCell ref="A5:C6"/>
    <mergeCell ref="B18:B19"/>
    <mergeCell ref="D5:D6"/>
    <mergeCell ref="A3:T3"/>
    <mergeCell ref="P5:P6"/>
    <mergeCell ref="Q5:Q6"/>
    <mergeCell ref="F5:G5"/>
    <mergeCell ref="H5:H6"/>
    <mergeCell ref="I5:I6"/>
    <mergeCell ref="J5:J6"/>
    <mergeCell ref="K5:K6"/>
    <mergeCell ref="L5:L6"/>
    <mergeCell ref="A4:R4"/>
    <mergeCell ref="S4:T4"/>
  </mergeCells>
  <dataValidations count="1">
    <dataValidation type="decimal" errorStyle="warning" operator="equal" allowBlank="0" showInputMessage="1" showErrorMessage="1" errorTitle="" error="{2}" promptTitle="" prompt="" sqref="A4:A4">
      <formula1>"='中華民國114年下半年_7月至12月_$0_3_0$2025H2'"</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4" sqref="A24:A24"/>
    </sheetView>
  </sheetViews>
  <sheetFormatPr customHeight="false" defaultColWidth="9.28125" defaultRowHeight="15"/>
  <cols>
    <col min="1" max="1" bestFit="false" customWidth="true" width="19.2109375" hidden="false" outlineLevel="0"/>
    <col min="2" max="2" bestFit="false" customWidth="true" width="12.921875" hidden="false" outlineLevel="0"/>
    <col min="3" max="3" bestFit="false" customWidth="true" width="11.921875" hidden="false" outlineLevel="0"/>
    <col min="4" max="16" bestFit="false" customWidth="true" width="12.2109375" hidden="false" outlineLevel="0"/>
    <col min="17" max="17" bestFit="false" customWidth="true" width="14.921875" hidden="false" outlineLevel="0"/>
    <col min="18" max="18" bestFit="false" customWidth="true" width="18.2109375" hidden="false" outlineLevel="0"/>
    <col min="19" max="19" bestFit="false" customWidth="true" width="17.921875" hidden="false" outlineLevel="0"/>
    <col min="20" max="20" bestFit="false" customWidth="true" width="12.2109375" hidden="false" outlineLevel="0"/>
    <col min="21" max="50" bestFit="false" customWidth="true" width="9.3515625" hidden="false" outlineLevel="0"/>
  </cols>
  <sheetData>
    <row r="1" ht="18" customHeight="true">
      <c r="A1" s="1" t="s">
        <v>0</v>
      </c>
      <c r="B1" s="1"/>
      <c r="C1" s="12"/>
      <c r="D1" s="15"/>
      <c r="E1" s="15"/>
      <c r="F1" s="15"/>
      <c r="G1" s="15"/>
      <c r="H1" s="15"/>
      <c r="I1" s="15"/>
      <c r="J1" s="15"/>
      <c r="K1" s="15"/>
      <c r="L1" s="15"/>
      <c r="M1" s="15"/>
      <c r="N1" s="15"/>
      <c r="O1" s="15"/>
      <c r="P1" s="22"/>
      <c r="Q1" s="1" t="s">
        <v>31</v>
      </c>
      <c r="R1" s="1" t="s">
        <v>34</v>
      </c>
      <c r="S1" s="1"/>
      <c r="T1" s="35"/>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8" customHeight="true">
      <c r="A2" s="1" t="s">
        <v>1</v>
      </c>
      <c r="B2" s="1"/>
      <c r="C2" s="13" t="s">
        <v>13</v>
      </c>
      <c r="D2" s="16"/>
      <c r="E2" s="19"/>
      <c r="F2" s="19"/>
      <c r="G2" s="19"/>
      <c r="H2" s="19"/>
      <c r="I2" s="21"/>
      <c r="J2" s="19"/>
      <c r="K2" s="19"/>
      <c r="L2" s="19"/>
      <c r="M2" s="19"/>
      <c r="N2" s="19"/>
      <c r="O2" s="19"/>
      <c r="P2" s="23"/>
      <c r="Q2" s="1" t="s">
        <v>32</v>
      </c>
      <c r="R2" s="1" t="s">
        <v>35</v>
      </c>
      <c r="S2" s="1"/>
      <c r="T2" s="35"/>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36" customHeight="true">
      <c r="A3" s="2" t="s">
        <v>40</v>
      </c>
      <c r="B3" s="2"/>
      <c r="C3" s="2"/>
      <c r="D3" s="2"/>
      <c r="E3" s="2"/>
      <c r="F3" s="2"/>
      <c r="G3" s="2"/>
      <c r="H3" s="2"/>
      <c r="I3" s="2"/>
      <c r="J3" s="2"/>
      <c r="K3" s="2"/>
      <c r="L3" s="2"/>
      <c r="M3" s="2"/>
      <c r="N3" s="2"/>
      <c r="O3" s="2"/>
      <c r="P3" s="2"/>
      <c r="Q3" s="2"/>
      <c r="R3" s="2"/>
      <c r="S3" s="2"/>
      <c r="T3" s="36"/>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4" customHeight="true">
      <c r="A4" s="3" t="s">
        <v>3</v>
      </c>
      <c r="B4" s="3"/>
      <c r="C4" s="3"/>
      <c r="D4" s="3"/>
      <c r="E4" s="3"/>
      <c r="F4" s="3"/>
      <c r="G4" s="3"/>
      <c r="H4" s="3"/>
      <c r="I4" s="3"/>
      <c r="J4" s="3"/>
      <c r="K4" s="3"/>
      <c r="L4" s="3"/>
      <c r="M4" s="3"/>
      <c r="N4" s="3"/>
      <c r="O4" s="3"/>
      <c r="P4" s="3"/>
      <c r="Q4" s="3"/>
      <c r="R4" s="3"/>
      <c r="S4" s="3" t="s">
        <v>37</v>
      </c>
      <c r="T4" s="37"/>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0.1" customHeight="true">
      <c r="A5" s="4" t="s">
        <v>41</v>
      </c>
      <c r="B5" s="6"/>
      <c r="C5" s="17" t="s">
        <v>17</v>
      </c>
      <c r="D5" s="17" t="s">
        <v>18</v>
      </c>
      <c r="E5" s="17" t="s">
        <v>19</v>
      </c>
      <c r="F5" s="17"/>
      <c r="G5" s="17" t="s">
        <v>22</v>
      </c>
      <c r="H5" s="17" t="s">
        <v>23</v>
      </c>
      <c r="I5" s="17" t="s">
        <v>24</v>
      </c>
      <c r="J5" s="17" t="s">
        <v>25</v>
      </c>
      <c r="K5" s="17" t="s">
        <v>26</v>
      </c>
      <c r="L5" s="17" t="s">
        <v>27</v>
      </c>
      <c r="M5" s="17" t="s">
        <v>28</v>
      </c>
      <c r="N5" s="17" t="s">
        <v>29</v>
      </c>
      <c r="O5" s="17" t="s">
        <v>30</v>
      </c>
      <c r="P5" s="17" t="s">
        <v>33</v>
      </c>
      <c r="Q5" s="17" t="s">
        <v>36</v>
      </c>
      <c r="R5" s="17" t="s">
        <v>38</v>
      </c>
      <c r="S5" s="25" t="s">
        <v>39</v>
      </c>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48" customHeight="true">
      <c r="A6" s="4"/>
      <c r="B6" s="6"/>
      <c r="C6" s="17"/>
      <c r="D6" s="17"/>
      <c r="E6" s="17" t="s">
        <v>20</v>
      </c>
      <c r="F6" s="17" t="s">
        <v>21</v>
      </c>
      <c r="G6" s="17"/>
      <c r="H6" s="17"/>
      <c r="I6" s="17"/>
      <c r="J6" s="17"/>
      <c r="K6" s="17"/>
      <c r="L6" s="17"/>
      <c r="M6" s="17"/>
      <c r="N6" s="17"/>
      <c r="O6" s="17"/>
      <c r="P6" s="17"/>
      <c r="Q6" s="17"/>
      <c r="R6" s="17"/>
      <c r="S6" s="25"/>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7.95" customHeight="true">
      <c r="A7" s="29" t="s">
        <v>17</v>
      </c>
      <c r="B7" s="14" t="s">
        <v>14</v>
      </c>
      <c r="C7" s="18" t="n">
        <f>C8+C9</f>
        <v>155826</v>
      </c>
      <c r="D7" s="18" t="n">
        <f>D8+D9</f>
        <v>135286</v>
      </c>
      <c r="E7" s="18" t="n">
        <f>E8+E9</f>
        <v>3179</v>
      </c>
      <c r="F7" s="18" t="n">
        <f>F8+F9</f>
        <v>51</v>
      </c>
      <c r="G7" s="18" t="n">
        <f>G8+G9</f>
        <v>69</v>
      </c>
      <c r="H7" s="18" t="n">
        <f>H8+H9</f>
        <v>756</v>
      </c>
      <c r="I7" s="18" t="n">
        <f>I8+I9</f>
        <v>395</v>
      </c>
      <c r="J7" s="18" t="n">
        <f>J8+J9</f>
        <v>124</v>
      </c>
      <c r="K7" s="18" t="n">
        <f>K8+K9</f>
        <v>3124</v>
      </c>
      <c r="L7" s="18" t="n">
        <f>L8+L9</f>
        <v>1354</v>
      </c>
      <c r="M7" s="18" t="n">
        <f>M8+M9</f>
        <v>1309</v>
      </c>
      <c r="N7" s="18" t="n">
        <f>N8+N9</f>
        <v>131</v>
      </c>
      <c r="O7" s="18" t="n">
        <f>O8+O9</f>
        <v>51</v>
      </c>
      <c r="P7" s="18" t="n">
        <f>P8+P9</f>
        <v>700</v>
      </c>
      <c r="Q7" s="18" t="n">
        <f>Q8+Q9</f>
        <v>681</v>
      </c>
      <c r="R7" s="18" t="n">
        <f>R8+R9</f>
        <v>20</v>
      </c>
      <c r="S7" s="26" t="n">
        <f>S8+S9</f>
        <v>8596</v>
      </c>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7.95" customHeight="true">
      <c r="A8" s="29"/>
      <c r="B8" s="14" t="s">
        <v>15</v>
      </c>
      <c r="C8" s="18" t="n">
        <f>D8+E8+F8+G8+H8+I8+J8+K8+L8+M8+N8+O8+P8+Q8+R8+S8</f>
        <v>58467</v>
      </c>
      <c r="D8" s="18" t="n">
        <f>D10+D12+D16+D18+D20</f>
        <v>49927</v>
      </c>
      <c r="E8" s="18" t="n">
        <f>E10+E12+E16+E18+E20</f>
        <v>1642</v>
      </c>
      <c r="F8" s="18" t="n">
        <f>F10+F12+F16+F18+F20</f>
        <v>23</v>
      </c>
      <c r="G8" s="18" t="n">
        <f>G10+G12+G16+G18+G20</f>
        <v>20</v>
      </c>
      <c r="H8" s="18" t="n">
        <f>H10+H12+H16+H18+H20</f>
        <v>196</v>
      </c>
      <c r="I8" s="18" t="n">
        <f>I10+I12+I16+I18+I20</f>
        <v>205</v>
      </c>
      <c r="J8" s="18" t="n">
        <f>J10+J12+J16+J18+J20</f>
        <v>40</v>
      </c>
      <c r="K8" s="18" t="n">
        <f>K10+K12+K16+K18+K20</f>
        <v>745</v>
      </c>
      <c r="L8" s="18" t="n">
        <f>L10+L12+L16+L18+L20</f>
        <v>727</v>
      </c>
      <c r="M8" s="18" t="n">
        <f>M10+M12+M16+M18+M20</f>
        <v>507</v>
      </c>
      <c r="N8" s="18" t="n">
        <f>N10+N12+N16+N18+N20</f>
        <v>31</v>
      </c>
      <c r="O8" s="18" t="n">
        <f>O10+O12+O16+O18+O20</f>
        <v>25</v>
      </c>
      <c r="P8" s="18" t="n">
        <f>P10+P12+P16+P18+P20</f>
        <v>152</v>
      </c>
      <c r="Q8" s="18" t="n">
        <f>Q10+Q12+Q16+Q18+Q20</f>
        <v>246</v>
      </c>
      <c r="R8" s="18" t="n">
        <f>R10+R12+R16+R18+R20</f>
        <v>6</v>
      </c>
      <c r="S8" s="26" t="n">
        <f>S10+S12+S16+S18+S20</f>
        <v>3975</v>
      </c>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7.95" customHeight="true">
      <c r="A9" s="29"/>
      <c r="B9" s="14" t="s">
        <v>16</v>
      </c>
      <c r="C9" s="18" t="n">
        <f>D9+E9+F9+G9+H9+I9+J9+K9+L9+M9+N9+O9+P9+Q9+R9+S9</f>
        <v>97359</v>
      </c>
      <c r="D9" s="18" t="n">
        <f>D11+D13+D17+D19+D21</f>
        <v>85359</v>
      </c>
      <c r="E9" s="18" t="n">
        <f>E11+E13+E17+E19+E21</f>
        <v>1537</v>
      </c>
      <c r="F9" s="18" t="n">
        <f>F11+F13+F17+F19+F21</f>
        <v>28</v>
      </c>
      <c r="G9" s="18" t="n">
        <f>G11+G13+G17+G19+G21</f>
        <v>49</v>
      </c>
      <c r="H9" s="18" t="n">
        <f>H11+H13+H17+H19+H21</f>
        <v>560</v>
      </c>
      <c r="I9" s="18" t="n">
        <f>I11+I13+I17+I19+I21</f>
        <v>190</v>
      </c>
      <c r="J9" s="18" t="n">
        <f>J11+J13+J17+J19+J21</f>
        <v>84</v>
      </c>
      <c r="K9" s="18" t="n">
        <f>K11+K13+K17+K19+K21</f>
        <v>2379</v>
      </c>
      <c r="L9" s="18" t="n">
        <f>L11+L13+L17+L19+L21</f>
        <v>627</v>
      </c>
      <c r="M9" s="18" t="n">
        <f>M11+M13+M17+M19+M21</f>
        <v>802</v>
      </c>
      <c r="N9" s="18" t="n">
        <f>N11+N13+N17+N19+N21</f>
        <v>100</v>
      </c>
      <c r="O9" s="18" t="n">
        <f>O11+O13+O17+O19+O21</f>
        <v>26</v>
      </c>
      <c r="P9" s="18" t="n">
        <f>P11+P13+P17+P19+P21</f>
        <v>548</v>
      </c>
      <c r="Q9" s="18" t="n">
        <f>Q11+Q13+Q17+Q19+Q21</f>
        <v>435</v>
      </c>
      <c r="R9" s="18" t="n">
        <f>R11+R13+R17+R19+R21</f>
        <v>14</v>
      </c>
      <c r="S9" s="26" t="n">
        <f>S11+S13+S17+S19+S21</f>
        <v>4621</v>
      </c>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7.95" customHeight="true">
      <c r="A10" s="6" t="s">
        <v>42</v>
      </c>
      <c r="B10" s="14" t="s">
        <v>15</v>
      </c>
      <c r="C10" s="18" t="n">
        <f>D10+E10+F10+G10+H10+I10+J10+K10+L10+M10+N10+O10+P10+Q10+R10+S10</f>
        <v>16486</v>
      </c>
      <c r="D10" s="20" t="n">
        <v>15241</v>
      </c>
      <c r="E10" s="20" t="n">
        <v>2</v>
      </c>
      <c r="F10" s="20" t="n">
        <v>23</v>
      </c>
      <c r="G10" s="20" t="n">
        <v>0</v>
      </c>
      <c r="H10" s="20" t="n">
        <v>36</v>
      </c>
      <c r="I10" s="20" t="n">
        <v>0</v>
      </c>
      <c r="J10" s="20" t="n">
        <v>9</v>
      </c>
      <c r="K10" s="20" t="n">
        <v>289</v>
      </c>
      <c r="L10" s="20" t="n">
        <v>8</v>
      </c>
      <c r="M10" s="20" t="n">
        <v>94</v>
      </c>
      <c r="N10" s="20" t="n">
        <v>7</v>
      </c>
      <c r="O10" s="20" t="n">
        <v>2</v>
      </c>
      <c r="P10" s="20" t="n">
        <v>109</v>
      </c>
      <c r="Q10" s="20" t="n">
        <v>207</v>
      </c>
      <c r="R10" s="20" t="n">
        <v>6</v>
      </c>
      <c r="S10" s="34" t="n">
        <v>453</v>
      </c>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7.95" customHeight="true">
      <c r="A11" s="6"/>
      <c r="B11" s="14" t="s">
        <v>16</v>
      </c>
      <c r="C11" s="18" t="n">
        <f>D11+E11+F11+G11+H11+I11+J11+K11+L11+M11+N11+O11+P11+Q11+R11+S11</f>
        <v>53402</v>
      </c>
      <c r="D11" s="20" t="n">
        <v>48363</v>
      </c>
      <c r="E11" s="20" t="n">
        <v>61</v>
      </c>
      <c r="F11" s="20" t="n">
        <v>28</v>
      </c>
      <c r="G11" s="20" t="n">
        <v>12</v>
      </c>
      <c r="H11" s="20" t="n">
        <v>328</v>
      </c>
      <c r="I11" s="20" t="n">
        <v>3</v>
      </c>
      <c r="J11" s="20" t="n">
        <v>49</v>
      </c>
      <c r="K11" s="20" t="n">
        <v>1510</v>
      </c>
      <c r="L11" s="20" t="n">
        <v>90</v>
      </c>
      <c r="M11" s="20" t="n">
        <v>346</v>
      </c>
      <c r="N11" s="20" t="n">
        <v>69</v>
      </c>
      <c r="O11" s="20" t="n">
        <v>3</v>
      </c>
      <c r="P11" s="20" t="n">
        <v>486</v>
      </c>
      <c r="Q11" s="20" t="n">
        <v>406</v>
      </c>
      <c r="R11" s="20" t="n">
        <v>7</v>
      </c>
      <c r="S11" s="34" t="n">
        <v>1641</v>
      </c>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7.95" customHeight="true">
      <c r="A12" s="7" t="s">
        <v>43</v>
      </c>
      <c r="B12" s="14" t="s">
        <v>15</v>
      </c>
      <c r="C12" s="18" t="n">
        <f>D12+E12+F12+G12+H12+I12+J12+K12+L12+M12+N12+O12+P12+Q12+R12+S12</f>
        <v>23492</v>
      </c>
      <c r="D12" s="20" t="n">
        <v>17699</v>
      </c>
      <c r="E12" s="20" t="n">
        <v>1409</v>
      </c>
      <c r="F12" s="20" t="n">
        <v>0</v>
      </c>
      <c r="G12" s="20" t="n">
        <v>16</v>
      </c>
      <c r="H12" s="20" t="n">
        <v>66</v>
      </c>
      <c r="I12" s="20" t="n">
        <v>200</v>
      </c>
      <c r="J12" s="20" t="n">
        <v>17</v>
      </c>
      <c r="K12" s="20" t="n">
        <v>120</v>
      </c>
      <c r="L12" s="20" t="n">
        <v>685</v>
      </c>
      <c r="M12" s="20" t="n">
        <v>392</v>
      </c>
      <c r="N12" s="20" t="n">
        <v>6</v>
      </c>
      <c r="O12" s="20" t="n">
        <v>22</v>
      </c>
      <c r="P12" s="20" t="n">
        <v>1</v>
      </c>
      <c r="Q12" s="20" t="n">
        <v>19</v>
      </c>
      <c r="R12" s="20" t="n">
        <v>0</v>
      </c>
      <c r="S12" s="34" t="n">
        <v>2840</v>
      </c>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7.95" customHeight="true">
      <c r="A13" s="7"/>
      <c r="B13" s="14" t="s">
        <v>16</v>
      </c>
      <c r="C13" s="18" t="n">
        <f>D13+E13+F13+G13+H13+I13+J13+K13+L13+M13+N13+O13+P13+Q13+R13+S13</f>
        <v>17471</v>
      </c>
      <c r="D13" s="20" t="n">
        <v>12790</v>
      </c>
      <c r="E13" s="20" t="n">
        <v>1321</v>
      </c>
      <c r="F13" s="20" t="n">
        <v>0</v>
      </c>
      <c r="G13" s="20" t="n">
        <v>34</v>
      </c>
      <c r="H13" s="20" t="n">
        <v>55</v>
      </c>
      <c r="I13" s="20" t="n">
        <v>177</v>
      </c>
      <c r="J13" s="20" t="n">
        <v>15</v>
      </c>
      <c r="K13" s="20" t="n">
        <v>143</v>
      </c>
      <c r="L13" s="20" t="n">
        <v>485</v>
      </c>
      <c r="M13" s="20" t="n">
        <v>352</v>
      </c>
      <c r="N13" s="20" t="n">
        <v>1</v>
      </c>
      <c r="O13" s="20" t="n">
        <v>18</v>
      </c>
      <c r="P13" s="20" t="n">
        <v>0</v>
      </c>
      <c r="Q13" s="20" t="n">
        <v>14</v>
      </c>
      <c r="R13" s="20" t="n">
        <v>0</v>
      </c>
      <c r="S13" s="34" t="n">
        <v>2066</v>
      </c>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7.95" customHeight="true">
      <c r="A14" s="7" t="s">
        <v>44</v>
      </c>
      <c r="B14" s="14" t="s">
        <v>15</v>
      </c>
      <c r="C14" s="18" t="n">
        <f>D14+E14+F14+G14+H14+I14+J14+K14+L14+M14+N14+O14+P14+Q14+R14+S14</f>
        <v>6314</v>
      </c>
      <c r="D14" s="18" t="n">
        <f>D16+D18</f>
        <v>5722</v>
      </c>
      <c r="E14" s="18" t="n">
        <f>E16+E18</f>
        <v>231</v>
      </c>
      <c r="F14" s="18" t="n">
        <f>F16+F18</f>
        <v>0</v>
      </c>
      <c r="G14" s="18" t="n">
        <f>G16+G18</f>
        <v>1</v>
      </c>
      <c r="H14" s="18" t="n">
        <f>H16+H18</f>
        <v>47</v>
      </c>
      <c r="I14" s="18" t="n">
        <f>I16+I18</f>
        <v>0</v>
      </c>
      <c r="J14" s="18" t="n">
        <f>J16+J18</f>
        <v>8</v>
      </c>
      <c r="K14" s="18" t="n">
        <f>K16+K18</f>
        <v>106</v>
      </c>
      <c r="L14" s="18" t="n">
        <f>L16+L18</f>
        <v>3</v>
      </c>
      <c r="M14" s="18" t="n">
        <f>M16+M18</f>
        <v>7</v>
      </c>
      <c r="N14" s="18" t="n">
        <f>N16+N18</f>
        <v>5</v>
      </c>
      <c r="O14" s="18" t="n">
        <f>O16+O18</f>
        <v>0</v>
      </c>
      <c r="P14" s="18" t="n">
        <f>P16+P18</f>
        <v>6</v>
      </c>
      <c r="Q14" s="18" t="n">
        <f>Q16+Q18</f>
        <v>2</v>
      </c>
      <c r="R14" s="18" t="n">
        <f>R16+R18</f>
        <v>0</v>
      </c>
      <c r="S14" s="26" t="n">
        <f>S16+S18</f>
        <v>176</v>
      </c>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7.95" customHeight="true">
      <c r="A15" s="7"/>
      <c r="B15" s="14" t="s">
        <v>16</v>
      </c>
      <c r="C15" s="18" t="n">
        <f>D15+E15+F15+G15+H15+I15+J15+K15+L15+M15+N15+O15+P15+Q15+R15+S15</f>
        <v>10425</v>
      </c>
      <c r="D15" s="18" t="n">
        <f>D17+D19</f>
        <v>9761</v>
      </c>
      <c r="E15" s="18" t="n">
        <f>E17+E19</f>
        <v>150</v>
      </c>
      <c r="F15" s="18" t="n">
        <f>F17+F19</f>
        <v>0</v>
      </c>
      <c r="G15" s="18" t="n">
        <f>G17+G19</f>
        <v>0</v>
      </c>
      <c r="H15" s="18" t="n">
        <f>H17+H19</f>
        <v>50</v>
      </c>
      <c r="I15" s="18" t="n">
        <f>I17+I19</f>
        <v>2</v>
      </c>
      <c r="J15" s="18" t="n">
        <f>J17+J19</f>
        <v>4</v>
      </c>
      <c r="K15" s="18" t="n">
        <f>K17+K19</f>
        <v>160</v>
      </c>
      <c r="L15" s="18" t="n">
        <f>L17+L19</f>
        <v>7</v>
      </c>
      <c r="M15" s="18" t="n">
        <f>M17+M19</f>
        <v>19</v>
      </c>
      <c r="N15" s="18" t="n">
        <f>N17+N19</f>
        <v>7</v>
      </c>
      <c r="O15" s="18" t="n">
        <f>O17+O19</f>
        <v>0</v>
      </c>
      <c r="P15" s="18" t="n">
        <f>P17+P19</f>
        <v>12</v>
      </c>
      <c r="Q15" s="18" t="n">
        <f>Q17+Q19</f>
        <v>5</v>
      </c>
      <c r="R15" s="18" t="n">
        <f>R17+R19</f>
        <v>0</v>
      </c>
      <c r="S15" s="26" t="n">
        <f>S17+S19</f>
        <v>248</v>
      </c>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7.95" customHeight="true">
      <c r="A16" s="7" t="s">
        <v>45</v>
      </c>
      <c r="B16" s="14" t="s">
        <v>15</v>
      </c>
      <c r="C16" s="18" t="n">
        <f>D16+E16+F16+G16+H16+I16+J16+K16+L16+M16+N16+O16+P16+Q16+R16+S16</f>
        <v>3749</v>
      </c>
      <c r="D16" s="20" t="n">
        <v>3317</v>
      </c>
      <c r="E16" s="20" t="n">
        <v>150</v>
      </c>
      <c r="F16" s="20" t="n">
        <v>0</v>
      </c>
      <c r="G16" s="20" t="n">
        <v>1</v>
      </c>
      <c r="H16" s="20" t="n">
        <v>45</v>
      </c>
      <c r="I16" s="20" t="n">
        <v>0</v>
      </c>
      <c r="J16" s="20" t="n">
        <v>8</v>
      </c>
      <c r="K16" s="20" t="n">
        <v>87</v>
      </c>
      <c r="L16" s="20" t="n">
        <v>2</v>
      </c>
      <c r="M16" s="20" t="n">
        <v>0</v>
      </c>
      <c r="N16" s="20" t="n">
        <v>0</v>
      </c>
      <c r="O16" s="20" t="n">
        <v>0</v>
      </c>
      <c r="P16" s="20" t="n">
        <v>0</v>
      </c>
      <c r="Q16" s="20" t="n">
        <v>0</v>
      </c>
      <c r="R16" s="20" t="n">
        <v>0</v>
      </c>
      <c r="S16" s="34" t="n">
        <v>139</v>
      </c>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7.95" customHeight="true">
      <c r="A17" s="7"/>
      <c r="B17" s="14" t="s">
        <v>16</v>
      </c>
      <c r="C17" s="18" t="n">
        <f>D17+E17+F17+G17+H17+I17+J17+K17+L17+M17+N17+O17+P17+Q17+R17+S17</f>
        <v>6225</v>
      </c>
      <c r="D17" s="20" t="n">
        <v>5836</v>
      </c>
      <c r="E17" s="20" t="n">
        <v>91</v>
      </c>
      <c r="F17" s="20" t="n">
        <v>0</v>
      </c>
      <c r="G17" s="20" t="n">
        <v>0</v>
      </c>
      <c r="H17" s="20" t="n">
        <v>35</v>
      </c>
      <c r="I17" s="20" t="n">
        <v>2</v>
      </c>
      <c r="J17" s="20" t="n">
        <v>3</v>
      </c>
      <c r="K17" s="20" t="n">
        <v>96</v>
      </c>
      <c r="L17" s="20" t="n">
        <v>4</v>
      </c>
      <c r="M17" s="20" t="n">
        <v>4</v>
      </c>
      <c r="N17" s="20" t="n">
        <v>1</v>
      </c>
      <c r="O17" s="20" t="n">
        <v>0</v>
      </c>
      <c r="P17" s="20" t="n">
        <v>4</v>
      </c>
      <c r="Q17" s="20" t="n">
        <v>0</v>
      </c>
      <c r="R17" s="20" t="n">
        <v>0</v>
      </c>
      <c r="S17" s="34" t="n">
        <v>149</v>
      </c>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7.95" customHeight="true">
      <c r="A18" s="30" t="s">
        <v>46</v>
      </c>
      <c r="B18" s="14" t="s">
        <v>15</v>
      </c>
      <c r="C18" s="18" t="n">
        <f>D18+E18+F18+G18+H18+I18+J18+K18+L18+M18+N18+O18+P18+Q18+R18+S18</f>
        <v>2565</v>
      </c>
      <c r="D18" s="20" t="n">
        <v>2405</v>
      </c>
      <c r="E18" s="20" t="n">
        <v>81</v>
      </c>
      <c r="F18" s="20" t="n">
        <v>0</v>
      </c>
      <c r="G18" s="20" t="n">
        <v>0</v>
      </c>
      <c r="H18" s="20" t="n">
        <v>2</v>
      </c>
      <c r="I18" s="20" t="n">
        <v>0</v>
      </c>
      <c r="J18" s="20" t="n">
        <v>0</v>
      </c>
      <c r="K18" s="20" t="n">
        <v>19</v>
      </c>
      <c r="L18" s="20" t="n">
        <v>1</v>
      </c>
      <c r="M18" s="20" t="n">
        <v>7</v>
      </c>
      <c r="N18" s="20" t="n">
        <v>5</v>
      </c>
      <c r="O18" s="20" t="n">
        <v>0</v>
      </c>
      <c r="P18" s="20" t="n">
        <v>6</v>
      </c>
      <c r="Q18" s="20" t="n">
        <v>2</v>
      </c>
      <c r="R18" s="20" t="n">
        <v>0</v>
      </c>
      <c r="S18" s="34" t="n">
        <v>37</v>
      </c>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7.95" customHeight="true">
      <c r="A19" s="30"/>
      <c r="B19" s="14" t="s">
        <v>16</v>
      </c>
      <c r="C19" s="18" t="n">
        <f>D19+E19+F19+G19+H19+I19+J19+K19+L19+M19+N19+O19+P19+Q19+R19+S19</f>
        <v>4200</v>
      </c>
      <c r="D19" s="20" t="n">
        <v>3925</v>
      </c>
      <c r="E19" s="20" t="n">
        <v>59</v>
      </c>
      <c r="F19" s="20" t="n">
        <v>0</v>
      </c>
      <c r="G19" s="20" t="n">
        <v>0</v>
      </c>
      <c r="H19" s="20" t="n">
        <v>15</v>
      </c>
      <c r="I19" s="20" t="n">
        <v>0</v>
      </c>
      <c r="J19" s="20" t="n">
        <v>1</v>
      </c>
      <c r="K19" s="20" t="n">
        <v>64</v>
      </c>
      <c r="L19" s="20" t="n">
        <v>3</v>
      </c>
      <c r="M19" s="20" t="n">
        <v>15</v>
      </c>
      <c r="N19" s="20" t="n">
        <v>6</v>
      </c>
      <c r="O19" s="20" t="n">
        <v>0</v>
      </c>
      <c r="P19" s="20" t="n">
        <v>8</v>
      </c>
      <c r="Q19" s="20" t="n">
        <v>5</v>
      </c>
      <c r="R19" s="20" t="n">
        <v>0</v>
      </c>
      <c r="S19" s="34" t="n">
        <v>99</v>
      </c>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7.95" customHeight="true">
      <c r="A20" s="7" t="s">
        <v>12</v>
      </c>
      <c r="B20" s="14" t="s">
        <v>15</v>
      </c>
      <c r="C20" s="18" t="n">
        <f>D20+E20+F20+G20+H20+I20+J20+K20+L20+M20+N20+O20+P20+Q20+R20+S20</f>
        <v>12175</v>
      </c>
      <c r="D20" s="20" t="n">
        <v>11265</v>
      </c>
      <c r="E20" s="20" t="n">
        <v>0</v>
      </c>
      <c r="F20" s="20" t="n">
        <v>0</v>
      </c>
      <c r="G20" s="20" t="n">
        <v>3</v>
      </c>
      <c r="H20" s="20" t="n">
        <v>47</v>
      </c>
      <c r="I20" s="20" t="n">
        <v>5</v>
      </c>
      <c r="J20" s="20" t="n">
        <v>6</v>
      </c>
      <c r="K20" s="20" t="n">
        <v>230</v>
      </c>
      <c r="L20" s="20" t="n">
        <v>31</v>
      </c>
      <c r="M20" s="20" t="n">
        <v>14</v>
      </c>
      <c r="N20" s="20" t="n">
        <v>13</v>
      </c>
      <c r="O20" s="20" t="n">
        <v>1</v>
      </c>
      <c r="P20" s="20" t="n">
        <v>36</v>
      </c>
      <c r="Q20" s="20" t="n">
        <v>18</v>
      </c>
      <c r="R20" s="20" t="n">
        <v>0</v>
      </c>
      <c r="S20" s="34" t="n">
        <v>506</v>
      </c>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7.95" customHeight="true">
      <c r="A21" s="7"/>
      <c r="B21" s="14" t="s">
        <v>16</v>
      </c>
      <c r="C21" s="18" t="n">
        <f>D21+E21+F21+G21+H21+I21+J21+K21+L21+M21+N21+O21+P21+Q21+R21+S21</f>
        <v>16061</v>
      </c>
      <c r="D21" s="20" t="n">
        <v>14445</v>
      </c>
      <c r="E21" s="20" t="n">
        <v>5</v>
      </c>
      <c r="F21" s="20" t="n">
        <v>0</v>
      </c>
      <c r="G21" s="20" t="n">
        <v>3</v>
      </c>
      <c r="H21" s="20" t="n">
        <v>127</v>
      </c>
      <c r="I21" s="20" t="n">
        <v>8</v>
      </c>
      <c r="J21" s="20" t="n">
        <v>16</v>
      </c>
      <c r="K21" s="20" t="n">
        <v>566</v>
      </c>
      <c r="L21" s="20" t="n">
        <v>45</v>
      </c>
      <c r="M21" s="20" t="n">
        <v>85</v>
      </c>
      <c r="N21" s="20" t="n">
        <v>23</v>
      </c>
      <c r="O21" s="20" t="n">
        <v>5</v>
      </c>
      <c r="P21" s="20" t="n">
        <v>50</v>
      </c>
      <c r="Q21" s="20" t="n">
        <v>10</v>
      </c>
      <c r="R21" s="20" t="n">
        <v>7</v>
      </c>
      <c r="S21" s="34" t="n">
        <v>666</v>
      </c>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6" customHeight="true">
      <c r="A22" s="31" t="s">
        <v>47</v>
      </c>
      <c r="B22" s="31"/>
      <c r="C22" s="31"/>
      <c r="D22" s="31"/>
      <c r="E22" s="31"/>
      <c r="F22" s="31"/>
      <c r="G22" s="31"/>
      <c r="H22" s="31"/>
      <c r="I22" s="31"/>
      <c r="J22" s="31"/>
      <c r="K22" s="31"/>
      <c r="L22" s="31"/>
      <c r="M22" s="31"/>
      <c r="N22" s="31"/>
      <c r="O22" s="31"/>
      <c r="P22" s="31"/>
      <c r="Q22" s="31"/>
      <c r="R22" s="31"/>
      <c r="S22" s="31"/>
      <c r="T22" s="38"/>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18" customHeight="true">
      <c r="A23" s="32" t="s">
        <v>48</v>
      </c>
      <c r="B23" s="32"/>
      <c r="C23" s="32"/>
      <c r="D23" s="32"/>
      <c r="E23" s="32"/>
      <c r="F23" s="32"/>
      <c r="G23" s="32"/>
      <c r="H23" s="32"/>
      <c r="I23" s="32"/>
      <c r="J23" s="32"/>
      <c r="K23" s="32"/>
      <c r="L23" s="32"/>
      <c r="M23" s="32"/>
      <c r="N23" s="32"/>
      <c r="O23" s="32"/>
      <c r="P23" s="32"/>
      <c r="Q23" s="32"/>
      <c r="R23" s="32"/>
      <c r="S23" s="32"/>
      <c r="T23" s="33"/>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8" customHeight="true">
      <c r="A24" s="33" t="s">
        <v>49</v>
      </c>
      <c r="B24" s="33"/>
      <c r="C24" s="33"/>
      <c r="D24" s="33"/>
      <c r="E24" s="33"/>
      <c r="F24" s="33"/>
      <c r="G24" s="33"/>
      <c r="H24" s="33"/>
      <c r="I24" s="33"/>
      <c r="J24" s="33"/>
      <c r="K24" s="33"/>
      <c r="L24" s="33"/>
      <c r="M24" s="33"/>
      <c r="N24" s="33"/>
      <c r="O24" s="33"/>
      <c r="P24" s="33"/>
      <c r="Q24" s="33"/>
      <c r="R24" s="33"/>
      <c r="S24" s="33"/>
      <c r="T24" s="33"/>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5.75"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5.75"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5.75"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5.75"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5.75" customHeight="true">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5.75"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5.7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5.7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5.7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5.7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5.7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5.7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5.7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5.7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5.7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5.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5.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5.7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5.7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5.7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5.7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5.7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5.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5.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5.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7:A9"/>
    <mergeCell ref="A1:B1"/>
    <mergeCell ref="A2:B2"/>
    <mergeCell ref="R2:S2"/>
    <mergeCell ref="R1:S1"/>
    <mergeCell ref="H5:H6"/>
    <mergeCell ref="A3:S3"/>
    <mergeCell ref="M5:M6"/>
    <mergeCell ref="N5:N6"/>
    <mergeCell ref="A4:R4"/>
    <mergeCell ref="Q5:Q6"/>
    <mergeCell ref="R5:R6"/>
    <mergeCell ref="S5:S6"/>
    <mergeCell ref="A5:B6"/>
    <mergeCell ref="I5:I6"/>
    <mergeCell ref="J5:J6"/>
    <mergeCell ref="K5:K6"/>
    <mergeCell ref="L5:L6"/>
    <mergeCell ref="O5:O6"/>
    <mergeCell ref="P5:P6"/>
    <mergeCell ref="C5:C6"/>
    <mergeCell ref="D5:D6"/>
    <mergeCell ref="E5:F5"/>
    <mergeCell ref="G5:G6"/>
    <mergeCell ref="A22:S22"/>
    <mergeCell ref="A18:A19"/>
    <mergeCell ref="A20:A21"/>
    <mergeCell ref="A10:A11"/>
    <mergeCell ref="A12:A13"/>
    <mergeCell ref="A14:A15"/>
    <mergeCell ref="A16:A17"/>
  </mergeCells>
  <pageMargins bottom="0.75" footer="0.3" header="0.3" left="0.7" right="0.7" top="0.75"/>
</worksheet>
</file>

<file path=docProps/core.xml><?xml version="1.0" encoding="utf-8"?>
<cp:coreProperties xmlns:dc="http://purl.org/dc/elements/1.1/" xmlns:cp="http://schemas.openxmlformats.org/package/2006/metadata/core-properties"/>
</file>