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<sst xmlns="http://schemas.openxmlformats.org/spreadsheetml/2006/main" count="49">
  <si>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</si>
  <si>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</si>
  <si>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</si>
  <si>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中華民國115年8月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</si>
  <si>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</si>
  <si>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</si>
  <si>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</si>
  <si>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</si>
  <si>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</si>
  <si>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</si>
  <si>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</si>
  <si>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</si>
  <si>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</si>
  <si>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</si>
  <si>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</si>
  <si>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</si>
  <si>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</si>
  <si>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</si>
  <si>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</si>
  <si>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</si>
  <si>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</si>
  <si>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</si>
  <si>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</si>
  <si>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</si>
  <si>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</si>
  <si>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</si>
  <si>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</si>
  <si>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</si>
  <si>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</si>
  <si>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</si>
  <si>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</si>
  <si>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</si>
  <si>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</si>
  <si>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</si>
  <si>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</si>
  <si>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</si>
  <si>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</si>
  <si>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</si>
  <si>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</si>
  <si>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</si>
  <si>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</si>
  <si>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</si>
  <si>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</si>
  <si>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</si>
  <si>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中華民國115年9月10日編製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</si>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</sst>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D32" sqref="D32:D32"/>
    </sheetView>
  </sheetViews>
  <sheetFormatPr customHeight="false" defaultColWidth="9.28125" defaultRowHeight="15"/>
  <cols>
    <col min="1" max="2" bestFit="false" customWidth="true" width="17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6697</v>
      </c>
      <c r="D7" s="27" t="n">
        <f>SUM(D8:D9)</f>
        <v>114</v>
      </c>
      <c r="E7" s="27" t="n">
        <f>SUM(E8:E9)</f>
        <v>1078</v>
      </c>
      <c r="F7" s="27" t="n">
        <f>SUM(F8:F9)</f>
        <v>929</v>
      </c>
      <c r="G7" s="27" t="n">
        <f>SUM(G8:G9)</f>
        <v>1367</v>
      </c>
      <c r="H7" s="27" t="n">
        <f>SUM(H8:H9)</f>
        <v>1169</v>
      </c>
      <c r="I7" s="27" t="n">
        <f>SUM(I8:I9)</f>
        <v>30</v>
      </c>
      <c r="J7" s="27" t="n">
        <f>SUM(J8:J9)</f>
        <v>289</v>
      </c>
      <c r="K7" s="27" t="n">
        <f>SUM(K8:K9)</f>
        <v>776</v>
      </c>
      <c r="L7" s="27" t="n">
        <f>SUM(L8:L9)</f>
        <v>945</v>
      </c>
    </row>
    <row r="8" ht="19.35" customHeight="true">
      <c r="A8" s="6"/>
      <c r="B8" s="17" t="s">
        <v>17</v>
      </c>
      <c r="C8" s="22" t="n">
        <f>SUM(D8:L8)</f>
        <v>2917</v>
      </c>
      <c r="D8" s="28" t="n">
        <v>68</v>
      </c>
      <c r="E8" s="28" t="n">
        <v>572</v>
      </c>
      <c r="F8" s="28" t="n">
        <v>525</v>
      </c>
      <c r="G8" s="28" t="n">
        <v>276</v>
      </c>
      <c r="H8" s="28" t="n">
        <v>376</v>
      </c>
      <c r="I8" s="28" t="n">
        <v>22</v>
      </c>
      <c r="J8" s="28" t="n">
        <v>188</v>
      </c>
      <c r="K8" s="28" t="n">
        <v>433</v>
      </c>
      <c r="L8" s="28" t="n">
        <v>457</v>
      </c>
    </row>
    <row r="9" ht="19.35" customHeight="true">
      <c r="A9" s="6"/>
      <c r="B9" s="17" t="s">
        <v>18</v>
      </c>
      <c r="C9" s="22" t="n">
        <f>SUM(D9:L9)</f>
        <v>3780</v>
      </c>
      <c r="D9" s="28" t="n">
        <v>46</v>
      </c>
      <c r="E9" s="28" t="n">
        <v>506</v>
      </c>
      <c r="F9" s="28" t="n">
        <v>404</v>
      </c>
      <c r="G9" s="28" t="n">
        <v>1091</v>
      </c>
      <c r="H9" s="28" t="n">
        <v>793</v>
      </c>
      <c r="I9" s="28" t="n">
        <v>8</v>
      </c>
      <c r="J9" s="28" t="n">
        <v>101</v>
      </c>
      <c r="K9" s="28" t="n">
        <v>343</v>
      </c>
      <c r="L9" s="28" t="n">
        <v>488</v>
      </c>
    </row>
    <row r="10" ht="19.35" customHeight="true">
      <c r="A10" s="6"/>
      <c r="B10" s="17" t="s">
        <v>19</v>
      </c>
      <c r="C10" s="22" t="n">
        <f>SUM(D10:L10)</f>
        <v>22039</v>
      </c>
      <c r="D10" s="28" t="n">
        <f>SUM(D11:D12)</f>
        <v>576</v>
      </c>
      <c r="E10" s="28" t="n">
        <f>SUM(E11:E12)</f>
        <v>3819</v>
      </c>
      <c r="F10" s="28" t="n">
        <f>SUM(F11:F12)</f>
        <v>3154</v>
      </c>
      <c r="G10" s="28" t="n">
        <f>SUM(G11:G12)</f>
        <v>4898</v>
      </c>
      <c r="H10" s="28" t="n">
        <f>SUM(H11:H12)</f>
        <v>3369</v>
      </c>
      <c r="I10" s="28" t="n">
        <f>SUM(I11:I12)</f>
        <v>72</v>
      </c>
      <c r="J10" s="28" t="n">
        <f>SUM(J11:J12)</f>
        <v>926</v>
      </c>
      <c r="K10" s="28" t="n">
        <f>SUM(K11:K12)</f>
        <v>2351</v>
      </c>
      <c r="L10" s="28" t="n">
        <f>SUM(L11:L12)</f>
        <v>2874</v>
      </c>
    </row>
    <row r="11" ht="19.35" customHeight="true">
      <c r="A11" s="6"/>
      <c r="B11" s="17" t="s">
        <v>17</v>
      </c>
      <c r="C11" s="22" t="n">
        <f>SUM(D11:L11)</f>
        <v>9804</v>
      </c>
      <c r="D11" s="28" t="n">
        <v>350</v>
      </c>
      <c r="E11" s="28" t="n">
        <v>2104</v>
      </c>
      <c r="F11" s="28" t="n">
        <v>1828</v>
      </c>
      <c r="G11" s="28" t="n">
        <v>1028</v>
      </c>
      <c r="H11" s="28" t="n">
        <v>1186</v>
      </c>
      <c r="I11" s="28" t="n">
        <v>43</v>
      </c>
      <c r="J11" s="28" t="n">
        <v>638</v>
      </c>
      <c r="K11" s="28" t="n">
        <v>1304</v>
      </c>
      <c r="L11" s="28" t="n">
        <v>1323</v>
      </c>
    </row>
    <row r="12" ht="19.35" customHeight="true">
      <c r="A12" s="7"/>
      <c r="B12" s="18" t="s">
        <v>18</v>
      </c>
      <c r="C12" s="22" t="n">
        <f>SUM(D12:L12)</f>
        <v>12235</v>
      </c>
      <c r="D12" s="28" t="n">
        <v>226</v>
      </c>
      <c r="E12" s="28" t="n">
        <v>1715</v>
      </c>
      <c r="F12" s="28" t="n">
        <v>1326</v>
      </c>
      <c r="G12" s="28" t="n">
        <v>3870</v>
      </c>
      <c r="H12" s="28" t="n">
        <v>2183</v>
      </c>
      <c r="I12" s="28" t="n">
        <v>29</v>
      </c>
      <c r="J12" s="28" t="n">
        <v>288</v>
      </c>
      <c r="K12" s="28" t="n">
        <v>1047</v>
      </c>
      <c r="L12" s="28" t="n">
        <v>1551</v>
      </c>
    </row>
    <row r="13" ht="19.15" customHeight="true">
      <c r="A13" s="5" t="s">
        <v>6</v>
      </c>
      <c r="B13" s="16" t="s">
        <v>20</v>
      </c>
      <c r="C13" s="22" t="n">
        <f>SUM(D13:L13)</f>
        <v>8240</v>
      </c>
      <c r="D13" s="28" t="n">
        <v>121</v>
      </c>
      <c r="E13" s="28" t="n">
        <v>688</v>
      </c>
      <c r="F13" s="28" t="n">
        <v>1329</v>
      </c>
      <c r="G13" s="28" t="n">
        <v>426</v>
      </c>
      <c r="H13" s="28" t="n">
        <v>3257</v>
      </c>
      <c r="I13" s="28" t="n">
        <v>21</v>
      </c>
      <c r="J13" s="28" t="n">
        <v>641</v>
      </c>
      <c r="K13" s="28" t="n">
        <v>966</v>
      </c>
      <c r="L13" s="28" t="n">
        <v>791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16467</v>
      </c>
      <c r="D17" s="28" t="n">
        <v>250</v>
      </c>
      <c r="E17" s="28" t="n">
        <v>1544</v>
      </c>
      <c r="F17" s="28" t="n">
        <v>2777</v>
      </c>
      <c r="G17" s="28" t="n">
        <v>831</v>
      </c>
      <c r="H17" s="28" t="n">
        <v>6449</v>
      </c>
      <c r="I17" s="28" t="n">
        <v>49</v>
      </c>
      <c r="J17" s="28" t="n">
        <v>1273</v>
      </c>
      <c r="K17" s="28" t="n">
        <v>1874</v>
      </c>
      <c r="L17" s="28" t="n">
        <v>1420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503</v>
      </c>
      <c r="D21" s="28" t="n">
        <f>SUM(D22:D23)</f>
        <v>10</v>
      </c>
      <c r="E21" s="28" t="n">
        <f>SUM(E22:E23)</f>
        <v>64</v>
      </c>
      <c r="F21" s="28" t="n">
        <f>SUM(F22:F23)</f>
        <v>75</v>
      </c>
      <c r="G21" s="28" t="n">
        <f>SUM(G22:G23)</f>
        <v>85</v>
      </c>
      <c r="H21" s="28" t="n">
        <f>SUM(H22:H23)</f>
        <v>143</v>
      </c>
      <c r="I21" s="28" t="n">
        <f>SUM(I22:I23)</f>
        <v>5</v>
      </c>
      <c r="J21" s="28" t="n">
        <f>SUM(J22:J23)</f>
        <v>21</v>
      </c>
      <c r="K21" s="28" t="n">
        <f>SUM(K22:K23)</f>
        <v>49</v>
      </c>
      <c r="L21" s="28" t="n">
        <f>SUM(L22:L23)</f>
        <v>51</v>
      </c>
    </row>
    <row r="22" ht="17.85" customHeight="true">
      <c r="A22" s="6"/>
      <c r="B22" s="17" t="s">
        <v>17</v>
      </c>
      <c r="C22" s="22" t="n">
        <f>SUM(D22:L22)</f>
        <v>194</v>
      </c>
      <c r="D22" s="28" t="n">
        <v>6</v>
      </c>
      <c r="E22" s="28" t="n">
        <v>37</v>
      </c>
      <c r="F22" s="28" t="n">
        <v>40</v>
      </c>
      <c r="G22" s="28" t="n">
        <v>15</v>
      </c>
      <c r="H22" s="28" t="n">
        <v>33</v>
      </c>
      <c r="I22" s="28" t="n">
        <v>1</v>
      </c>
      <c r="J22" s="28" t="n">
        <v>10</v>
      </c>
      <c r="K22" s="28" t="n">
        <v>26</v>
      </c>
      <c r="L22" s="28" t="n">
        <v>26</v>
      </c>
    </row>
    <row r="23" ht="17.85" customHeight="true">
      <c r="A23" s="6"/>
      <c r="B23" s="17" t="s">
        <v>18</v>
      </c>
      <c r="C23" s="22" t="n">
        <f>SUM(D23:L23)</f>
        <v>309</v>
      </c>
      <c r="D23" s="28" t="n">
        <v>4</v>
      </c>
      <c r="E23" s="28" t="n">
        <v>27</v>
      </c>
      <c r="F23" s="28" t="n">
        <v>35</v>
      </c>
      <c r="G23" s="28" t="n">
        <v>70</v>
      </c>
      <c r="H23" s="28" t="n">
        <v>110</v>
      </c>
      <c r="I23" s="28" t="n">
        <v>4</v>
      </c>
      <c r="J23" s="28" t="n">
        <v>11</v>
      </c>
      <c r="K23" s="28" t="n">
        <v>23</v>
      </c>
      <c r="L23" s="28" t="n">
        <v>25</v>
      </c>
    </row>
    <row r="24" ht="17.85" customHeight="true">
      <c r="A24" s="6"/>
      <c r="B24" s="17" t="s">
        <v>23</v>
      </c>
      <c r="C24" s="22" t="n">
        <f>SUM(D24:L24)</f>
        <v>5142</v>
      </c>
      <c r="D24" s="28" t="n">
        <f>SUM(D25:D26)</f>
        <v>92</v>
      </c>
      <c r="E24" s="28" t="n">
        <f>SUM(E25:E26)</f>
        <v>811</v>
      </c>
      <c r="F24" s="28" t="n">
        <f>SUM(F25:F26)</f>
        <v>698</v>
      </c>
      <c r="G24" s="28" t="n">
        <f>SUM(G25:G26)</f>
        <v>1130</v>
      </c>
      <c r="H24" s="28" t="n">
        <f>SUM(H25:H26)</f>
        <v>819</v>
      </c>
      <c r="I24" s="28" t="n">
        <f>SUM(I25:I26)</f>
        <v>23</v>
      </c>
      <c r="J24" s="28" t="n">
        <f>SUM(J25:J26)</f>
        <v>208</v>
      </c>
      <c r="K24" s="28" t="n">
        <f>SUM(K25:K26)</f>
        <v>489</v>
      </c>
      <c r="L24" s="28" t="n">
        <f>SUM(L25:L26)</f>
        <v>872</v>
      </c>
    </row>
    <row r="25" ht="17.85" customHeight="true">
      <c r="A25" s="6"/>
      <c r="B25" s="17" t="s">
        <v>17</v>
      </c>
      <c r="C25" s="22" t="n">
        <f>SUM(D25:L25)</f>
        <v>2282</v>
      </c>
      <c r="D25" s="28" t="n">
        <v>56</v>
      </c>
      <c r="E25" s="28" t="n">
        <v>481</v>
      </c>
      <c r="F25" s="28" t="n">
        <v>390</v>
      </c>
      <c r="G25" s="28" t="n">
        <v>286</v>
      </c>
      <c r="H25" s="28" t="n">
        <v>281</v>
      </c>
      <c r="I25" s="28" t="n">
        <v>8</v>
      </c>
      <c r="J25" s="28" t="n">
        <v>128</v>
      </c>
      <c r="K25" s="28" t="n">
        <v>275</v>
      </c>
      <c r="L25" s="28" t="n">
        <v>377</v>
      </c>
    </row>
    <row r="26" ht="19.35" customHeight="true">
      <c r="A26" s="7"/>
      <c r="B26" s="18" t="s">
        <v>18</v>
      </c>
      <c r="C26" s="22" t="n">
        <f>SUM(D26:L26)</f>
        <v>2860</v>
      </c>
      <c r="D26" s="28" t="n">
        <v>36</v>
      </c>
      <c r="E26" s="28" t="n">
        <v>330</v>
      </c>
      <c r="F26" s="28" t="n">
        <v>308</v>
      </c>
      <c r="G26" s="28" t="n">
        <v>844</v>
      </c>
      <c r="H26" s="28" t="n">
        <v>538</v>
      </c>
      <c r="I26" s="28" t="n">
        <v>15</v>
      </c>
      <c r="J26" s="28" t="n">
        <v>80</v>
      </c>
      <c r="K26" s="28" t="n">
        <v>214</v>
      </c>
      <c r="L26" s="28" t="n">
        <v>495</v>
      </c>
    </row>
    <row r="27" ht="19.15" customHeight="true">
      <c r="A27" s="8" t="s">
        <v>8</v>
      </c>
      <c r="B27" s="16" t="s">
        <v>24</v>
      </c>
      <c r="C27" s="22" t="n">
        <f>SUM(D27:L27)</f>
        <v>654</v>
      </c>
      <c r="D27" s="28" t="n">
        <v>41</v>
      </c>
      <c r="E27" s="28" t="n">
        <v>29</v>
      </c>
      <c r="F27" s="28" t="n">
        <v>130</v>
      </c>
      <c r="G27" s="28" t="n">
        <v>27</v>
      </c>
      <c r="H27" s="28" t="n">
        <v>160</v>
      </c>
      <c r="I27" s="28" t="n">
        <v>0</v>
      </c>
      <c r="J27" s="28" t="n">
        <v>74</v>
      </c>
      <c r="K27" s="28" t="n">
        <v>127</v>
      </c>
      <c r="L27" s="28" t="n">
        <v>66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6841</v>
      </c>
      <c r="D31" s="28" t="n">
        <v>120</v>
      </c>
      <c r="E31" s="28" t="n">
        <v>872</v>
      </c>
      <c r="F31" s="28" t="n">
        <v>1164</v>
      </c>
      <c r="G31" s="28" t="n">
        <v>376</v>
      </c>
      <c r="H31" s="28" t="n">
        <v>2337</v>
      </c>
      <c r="I31" s="28" t="n">
        <v>23</v>
      </c>
      <c r="J31" s="28" t="n">
        <v>500</v>
      </c>
      <c r="K31" s="28" t="n">
        <v>892</v>
      </c>
      <c r="L31" s="28" t="n">
        <v>557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1.23040167239062</v>
      </c>
      <c r="D35" s="30" t="n">
        <f>IF(D7&lt;&gt;0, D13/D7, "--")</f>
        <v>1.06140350877193</v>
      </c>
      <c r="E35" s="30" t="n">
        <f>IF(E7&lt;&gt;0, E13/E7, "--")</f>
        <v>0.63821892393321</v>
      </c>
      <c r="F35" s="30" t="n">
        <f>IF(F7&lt;&gt;0, F13/F7, "--")</f>
        <v>1.43057050592034</v>
      </c>
      <c r="G35" s="30" t="n">
        <f>IF(G7&lt;&gt;0, G13/G7, "--")</f>
        <v>0.311631309436723</v>
      </c>
      <c r="H35" s="30" t="n">
        <f>IF(H7&lt;&gt;0, H13/H7, "--")</f>
        <v>2.78614200171086</v>
      </c>
      <c r="I35" s="30" t="n">
        <f>IF(I7&lt;&gt;0, I13/I7, "--")</f>
        <v>0.7</v>
      </c>
      <c r="J35" s="30" t="n">
        <f>IF(J7&lt;&gt;0, J13/J7, "--")</f>
        <v>2.21799307958478</v>
      </c>
      <c r="K35" s="30" t="n">
        <f>IF(K7&lt;&gt;0, K13/K7, "--")</f>
        <v>1.24484536082474</v>
      </c>
      <c r="L35" s="30" t="n">
        <f>IF(L7&lt;&gt;0, L13/L7, "--")</f>
        <v>0.837037037037037</v>
      </c>
    </row>
    <row r="36" ht="23.65" customHeight="true">
      <c r="A36" s="7"/>
      <c r="B36" s="18" t="s">
        <v>27</v>
      </c>
      <c r="C36" s="23" t="n">
        <f>IF(C10&lt;&gt;0, C17/C10, "--")</f>
        <v>0.747175461681564</v>
      </c>
      <c r="D36" s="30" t="n">
        <f>IF(D10&lt;&gt;0, D17/D10, "--")</f>
        <v>0.434027777777778</v>
      </c>
      <c r="E36" s="30" t="n">
        <f>IF(E10&lt;&gt;0, E17/E10, "--")</f>
        <v>0.404294317884263</v>
      </c>
      <c r="F36" s="30" t="n">
        <f>IF(F10&lt;&gt;0, F17/F10, "--")</f>
        <v>0.880469245402663</v>
      </c>
      <c r="G36" s="30" t="n">
        <f>IF(G10&lt;&gt;0, G17/G10, "--")</f>
        <v>0.169661086157615</v>
      </c>
      <c r="H36" s="30" t="n">
        <f>IF(H10&lt;&gt;0, H17/H10, "--")</f>
        <v>1.9142178688038</v>
      </c>
      <c r="I36" s="30" t="n">
        <f>IF(I10&lt;&gt;0, I17/I10, "--")</f>
        <v>0.680555555555556</v>
      </c>
      <c r="J36" s="30" t="n">
        <f>IF(J10&lt;&gt;0, J17/J10, "--")</f>
        <v>1.37473002159827</v>
      </c>
      <c r="K36" s="30" t="n">
        <f>IF(K10&lt;&gt;0, K17/K10, "--")</f>
        <v>0.79710761378137</v>
      </c>
      <c r="L36" s="30" t="n">
        <f>IF(L10&lt;&gt;0, L17/L10, "--")</f>
        <v>0.494084899095337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0.767806480513663</v>
      </c>
      <c r="D37" s="31" t="n">
        <f>IF(AND(D24=0, D7&lt;&gt;0), "-", IF(D7&lt;&gt;0, D24/D7, "--"))</f>
        <v>0.807017543859649</v>
      </c>
      <c r="E37" s="31" t="n">
        <f>IF(AND(E24=0, E7&lt;&gt;0), "-", IF(E7&lt;&gt;0, E24/E7, "--"))</f>
        <v>0.752319109461967</v>
      </c>
      <c r="F37" s="31" t="n">
        <f>IF(AND(F24=0, F7&lt;&gt;0), "-", IF(F7&lt;&gt;0, F24/F7, "--"))</f>
        <v>0.751345532831001</v>
      </c>
      <c r="G37" s="31" t="n">
        <f>IF(AND(G24=0, G7&lt;&gt;0), "-", IF(G7&lt;&gt;0, G24/G7, "--"))</f>
        <v>0.826627651792246</v>
      </c>
      <c r="H37" s="31" t="n">
        <f>IF(AND(H24=0, H7&lt;&gt;0), "-", IF(H7&lt;&gt;0, H24/H7, "--"))</f>
        <v>0.70059880239521</v>
      </c>
      <c r="I37" s="31" t="n">
        <f>IF(AND(I24=0, I7&lt;&gt;0), "-", IF(I7&lt;&gt;0, I24/I7, "--"))</f>
        <v>0.766666666666667</v>
      </c>
      <c r="J37" s="31" t="n">
        <f>IF(AND(J24=0, J7&lt;&gt;0), "-", IF(J7&lt;&gt;0, J24/J7, "--"))</f>
        <v>0.719723183391004</v>
      </c>
      <c r="K37" s="31" t="n">
        <f>IF(AND(K24=0, K7&lt;&gt;0), "-", IF(K7&lt;&gt;0, K24/K7, "--"))</f>
        <v>0.630154639175258</v>
      </c>
      <c r="L37" s="31" t="n">
        <f>IF(AND(L24=0, L7&lt;&gt;0), "-", IF(L7&lt;&gt;0, L24/L7, "--"))</f>
        <v>0.922751322751323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0.830218446601942</v>
      </c>
      <c r="D38" s="32" t="n">
        <f>IF(AND(D31=0, D13&lt;&gt;0), "-", IF(D13&lt;&gt;0, D31/D13, "--"))</f>
        <v>0.991735537190083</v>
      </c>
      <c r="E38" s="32" t="n">
        <f>IF(AND(E31=0, E13&lt;&gt;0), "-", IF(E13&lt;&gt;0, E31/E13, "--"))</f>
        <v>1.26744186046512</v>
      </c>
      <c r="F38" s="32" t="n">
        <f>IF(AND(F31=0, F13&lt;&gt;0), "-", IF(F13&lt;&gt;0, F31/F13, "--"))</f>
        <v>0.875846501128668</v>
      </c>
      <c r="G38" s="32" t="n">
        <f>IF(AND(G31=0, G13&lt;&gt;0), "-", IF(G13&lt;&gt;0, G31/G13, "--"))</f>
        <v>0.882629107981221</v>
      </c>
      <c r="H38" s="32" t="n">
        <f>IF(AND(H31=0, H13&lt;&gt;0), "-", IF(H13&lt;&gt;0, H31/H13, "--"))</f>
        <v>0.717531470678539</v>
      </c>
      <c r="I38" s="32" t="n">
        <f>IF(AND(I31=0, I13&lt;&gt;0), "-", IF(I13&lt;&gt;0, I31/I13, "--"))</f>
        <v>1.0952380952381</v>
      </c>
      <c r="J38" s="32" t="n">
        <f>IF(AND(J31=0, J13&lt;&gt;0), "-", IF(J13&lt;&gt;0, J31/J13, "--"))</f>
        <v>0.78003120124805</v>
      </c>
      <c r="K38" s="32" t="n">
        <f>IF(AND(K31=0, K13&lt;&gt;0), "-", IF(K13&lt;&gt;0, K31/K13, "--"))</f>
        <v>0.923395445134576</v>
      </c>
      <c r="L38" s="32" t="n">
        <f>IF(AND(L31=0, L13&lt;&gt;0), "-", IF(L13&lt;&gt;0, L31/L13, "--"))</f>
        <v>0.70417193426043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D5:D6"/>
    <mergeCell ref="A41:L41"/>
    <mergeCell ref="A42:L42"/>
    <mergeCell ref="A4:K4"/>
    <mergeCell ref="A3:L3"/>
    <mergeCell ref="A5:B6"/>
    <mergeCell ref="C5:C6"/>
    <mergeCell ref="E5:E6"/>
    <mergeCell ref="F2:J2"/>
    <mergeCell ref="K40:L40"/>
    <mergeCell ref="L5:L6"/>
    <mergeCell ref="K5:K6"/>
    <mergeCell ref="J5:J6"/>
    <mergeCell ref="I5:I6"/>
    <mergeCell ref="H5:H6"/>
    <mergeCell ref="G5:G6"/>
    <mergeCell ref="F5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