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" state="visible" r:id="rId1"/>
  </sheets>
</workbook>
</file>

<file path=xl/sharedStrings.xml><?xml version="1.0" encoding="utf-8"?>
<sst xmlns="http://schemas.openxmlformats.org/spreadsheetml/2006/main" count="53">
  <si>
    <t>公  開  類</t>
  </si>
  <si>
    <t>月      報</t>
  </si>
  <si>
    <t>臺中市就業服務之求職、求才及推介就業人數-按年齡分</t>
  </si>
  <si>
    <t>中華民國114年12月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</si>
  <si>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</si>
  <si>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</si>
  <si>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</si>
  <si>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</si>
  <si>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</si>
  <si>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</si>
  <si>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</si>
  <si>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</si>
  <si>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資料來源：由本處行政課依據各就業服務據點(含委辦)所登打「勞動部勞動力發展署就業服務資訊系統」資料彙編。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</si>
  <si>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</si>
  <si>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</si>
  <si>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</si>
  <si>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</si>
  <si>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</si>
  <si>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</si>
  <si>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</si>
  <si>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</si>
  <si>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</si>
  <si>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</si>
  <si>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</si>
  <si>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</si>
  <si>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</si>
  <si>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</si>
  <si>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</si>
  <si>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</si>
  <si>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</si>
  <si>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審核</t>
  </si>
  <si>
    <t>年      齡     別</t>
  </si>
  <si>
    <t>未滿15歲</t>
  </si>
  <si>
    <t>15~19歲</t>
  </si>
  <si>
    <t>20~24歲</t>
  </si>
  <si>
    <t>業務主管人員主辦統計人員</t>
  </si>
  <si>
    <t>25~29歲</t>
  </si>
  <si>
    <t>30~34歲</t>
  </si>
  <si>
    <t>35~39歲</t>
  </si>
  <si>
    <t>40~44歲</t>
  </si>
  <si>
    <t>機關首長</t>
  </si>
  <si>
    <t>45~49歲</t>
  </si>
  <si>
    <t>50~54歲</t>
  </si>
  <si>
    <t>55~59歲</t>
  </si>
  <si>
    <t>60~64歲</t>
  </si>
  <si>
    <t>編製機關</t>
  </si>
  <si>
    <t>表    號</t>
  </si>
  <si>
    <t>65歲以上</t>
  </si>
  <si>
    <t>臺中市就業服務處</t>
  </si>
  <si>
    <t>10343-01-02-2</t>
  </si>
  <si>
    <t>單位：人 , %</t>
  </si>
  <si>
    <t>不拘</t>
  </si>
  <si>
    <t>中華民國115年1月15日編製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</si>
</sst>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SimSu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4" borderId="2" xfId="0" applyFont="true" applyBorder="true"/>
    <xf numFmtId="0" fontId="1" borderId="0" xfId="0" applyFont="true"/>
    <xf numFmtId="197" fontId="1" borderId="13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/>
    </xf>
    <xf numFmtId="10" fontId="1" borderId="9" xfId="0" applyNumberFormat="true" applyFont="true" applyBorder="true">
      <alignment horizontal="right" vertical="center"/>
    </xf>
    <xf numFmtId="10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14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1" borderId="3" xfId="0" applyFont="true" applyBorder="true"/>
    <xf numFmtId="0" fontId="1" borderId="2" xfId="0" applyFont="true" applyBorder="true">
      <alignment horizontal="left" vertical="center" wrapText="true"/>
    </xf>
    <xf numFmtId="0" fontId="6" borderId="3" xfId="0" applyFont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7" borderId="2" xfId="0" applyFont="true" applyBorder="true">
      <alignment vertical="center" wrapText="true"/>
    </xf>
    <xf numFmtId="0" fontId="8" borderId="6" xfId="0" applyFont="true" applyBorder="true"/>
    <xf numFmtId="0" fontId="6" borderId="7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9" borderId="0" xfId="0" applyFont="true"/>
    <xf numFmtId="0" fontId="1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X9" sqref="X9:X9"/>
    </sheetView>
  </sheetViews>
  <sheetFormatPr customHeight="false" defaultColWidth="9.28125" defaultRowHeight="15"/>
  <cols>
    <col min="1" max="1" bestFit="false" customWidth="true" width="16.19140625" hidden="false" outlineLevel="0"/>
    <col min="2" max="2" bestFit="false" customWidth="true" width="20.07421875" hidden="false" outlineLevel="0"/>
    <col min="3" max="3" bestFit="false" customWidth="true" width="12.07421875" hidden="false" outlineLevel="0"/>
    <col min="4" max="5" bestFit="false" customWidth="true" width="11.07421875" hidden="false" outlineLevel="0"/>
    <col min="6" max="7" bestFit="false" customWidth="true" width="12.07421875" hidden="false" outlineLevel="0"/>
    <col min="8" max="8" bestFit="false" customWidth="true" width="11.07421875" hidden="false" outlineLevel="0"/>
    <col min="9" max="10" bestFit="false" customWidth="true" width="12.07421875" hidden="false" outlineLevel="0"/>
    <col min="11" max="11" bestFit="false" customWidth="true" width="11.07421875" hidden="false" outlineLevel="0"/>
    <col min="12" max="12" bestFit="false" customWidth="true" width="12.07421875" hidden="false" outlineLevel="0"/>
    <col min="13" max="14" bestFit="false" customWidth="true" width="11.07421875" hidden="false" outlineLevel="0"/>
    <col min="15" max="15" bestFit="false" customWidth="true" width="13.07421875" hidden="false" outlineLevel="0"/>
    <col min="16" max="16" bestFit="false" customWidth="true" width="23.07421875" hidden="false" outlineLevel="0"/>
  </cols>
  <sheetData>
    <row r="1" ht="31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40"/>
      <c r="K1" s="40"/>
      <c r="L1" s="41"/>
      <c r="M1" s="41"/>
      <c r="N1" s="43"/>
      <c r="O1" s="1" t="s">
        <v>45</v>
      </c>
      <c r="P1" s="30" t="s">
        <v>48</v>
      </c>
      <c r="Q1" s="49"/>
      <c r="R1" s="50"/>
    </row>
    <row r="2" ht="31.9" customHeight="true">
      <c r="A2" s="1" t="s">
        <v>1</v>
      </c>
      <c r="B2" s="14" t="s">
        <v>14</v>
      </c>
      <c r="C2" s="14"/>
      <c r="D2" s="29"/>
      <c r="E2" s="37"/>
      <c r="F2" s="37"/>
      <c r="G2" s="37"/>
      <c r="H2" s="37"/>
      <c r="I2" s="39"/>
      <c r="J2" s="39"/>
      <c r="K2" s="39"/>
      <c r="L2" s="39"/>
      <c r="M2" s="39"/>
      <c r="N2" s="44"/>
      <c r="O2" s="1" t="s">
        <v>46</v>
      </c>
      <c r="P2" s="46" t="s">
        <v>49</v>
      </c>
      <c r="Q2" s="49"/>
      <c r="R2" s="50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0"/>
      <c r="R3" s="50"/>
    </row>
    <row r="4" ht="26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7" t="s">
        <v>50</v>
      </c>
      <c r="Q4" s="50"/>
      <c r="R4" s="50"/>
    </row>
    <row r="5" ht="22.7" customHeight="true">
      <c r="A5" s="4"/>
      <c r="B5" s="15"/>
      <c r="C5" s="1" t="s">
        <v>29</v>
      </c>
      <c r="D5" s="1" t="s">
        <v>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51"/>
      <c r="R5" s="50"/>
    </row>
    <row r="6" ht="39.75" customHeight="true">
      <c r="A6" s="4"/>
      <c r="B6" s="15"/>
      <c r="C6" s="1"/>
      <c r="D6" s="30" t="s">
        <v>32</v>
      </c>
      <c r="E6" s="1" t="s">
        <v>33</v>
      </c>
      <c r="F6" s="30" t="s">
        <v>34</v>
      </c>
      <c r="G6" s="30" t="s">
        <v>36</v>
      </c>
      <c r="H6" s="30" t="s">
        <v>37</v>
      </c>
      <c r="I6" s="30" t="s">
        <v>38</v>
      </c>
      <c r="J6" s="30" t="s">
        <v>39</v>
      </c>
      <c r="K6" s="30" t="s">
        <v>41</v>
      </c>
      <c r="L6" s="30" t="s">
        <v>42</v>
      </c>
      <c r="M6" s="1" t="s">
        <v>43</v>
      </c>
      <c r="N6" s="45" t="s">
        <v>44</v>
      </c>
      <c r="O6" s="1" t="s">
        <v>47</v>
      </c>
      <c r="P6" s="1" t="s">
        <v>51</v>
      </c>
      <c r="Q6" s="51"/>
      <c r="R6" s="50"/>
    </row>
    <row r="7" ht="28.9" customHeight="true">
      <c r="A7" s="5" t="s">
        <v>4</v>
      </c>
      <c r="B7" s="16" t="s">
        <v>15</v>
      </c>
      <c r="C7" s="21" t="n">
        <f>SUM(D7:P7)</f>
        <v>5955</v>
      </c>
      <c r="D7" s="31" t="n">
        <f>SUM(D8:D9)</f>
        <v>0</v>
      </c>
      <c r="E7" s="31" t="n">
        <f>SUM(E8:E9)</f>
        <v>128</v>
      </c>
      <c r="F7" s="31" t="n">
        <f>SUM(F8:F9)</f>
        <v>1051</v>
      </c>
      <c r="G7" s="31" t="n">
        <f>SUM(G8:G9)</f>
        <v>1252</v>
      </c>
      <c r="H7" s="31" t="n">
        <f>SUM(H8:H9)</f>
        <v>621</v>
      </c>
      <c r="I7" s="31" t="n">
        <f>SUM(I8:I9)</f>
        <v>533</v>
      </c>
      <c r="J7" s="31" t="n">
        <f>SUM(J8:J9)</f>
        <v>548</v>
      </c>
      <c r="K7" s="31" t="n">
        <f>SUM(K8:K9)</f>
        <v>648</v>
      </c>
      <c r="L7" s="31" t="n">
        <f>SUM(L8:L9)</f>
        <v>425</v>
      </c>
      <c r="M7" s="31" t="n">
        <f>SUM(M8:M9)</f>
        <v>325</v>
      </c>
      <c r="N7" s="31" t="n">
        <f>SUM(N8:N9)</f>
        <v>262</v>
      </c>
      <c r="O7" s="31" t="n">
        <f>SUM(O8:O9)</f>
        <v>162</v>
      </c>
      <c r="P7" s="31" t="n">
        <f>SUM(P8:P9)</f>
        <v>0</v>
      </c>
      <c r="Q7" s="50"/>
      <c r="R7" s="50"/>
    </row>
    <row r="8" ht="28.9" customHeight="true">
      <c r="A8" s="6"/>
      <c r="B8" s="17" t="s">
        <v>16</v>
      </c>
      <c r="C8" s="22" t="n">
        <f>SUM(D8:P8)</f>
        <v>2855</v>
      </c>
      <c r="D8" s="32" t="n">
        <v>0</v>
      </c>
      <c r="E8" s="32" t="n">
        <v>61</v>
      </c>
      <c r="F8" s="32" t="n">
        <v>585</v>
      </c>
      <c r="G8" s="32" t="n">
        <v>706</v>
      </c>
      <c r="H8" s="32" t="n">
        <v>300</v>
      </c>
      <c r="I8" s="32" t="n">
        <v>235</v>
      </c>
      <c r="J8" s="32" t="n">
        <v>234</v>
      </c>
      <c r="K8" s="32" t="n">
        <v>243</v>
      </c>
      <c r="L8" s="32" t="n">
        <v>174</v>
      </c>
      <c r="M8" s="32" t="n">
        <v>115</v>
      </c>
      <c r="N8" s="32" t="n">
        <v>116</v>
      </c>
      <c r="O8" s="32" t="n">
        <v>86</v>
      </c>
      <c r="P8" s="32" t="n">
        <v>0</v>
      </c>
      <c r="Q8" s="50"/>
      <c r="R8" s="50"/>
    </row>
    <row r="9" ht="28.9" customHeight="true">
      <c r="A9" s="6"/>
      <c r="B9" s="17" t="s">
        <v>17</v>
      </c>
      <c r="C9" s="22" t="n">
        <f>SUM(D9:P9)</f>
        <v>3100</v>
      </c>
      <c r="D9" s="32" t="n">
        <v>0</v>
      </c>
      <c r="E9" s="32" t="n">
        <v>67</v>
      </c>
      <c r="F9" s="32" t="n">
        <v>466</v>
      </c>
      <c r="G9" s="32" t="n">
        <v>546</v>
      </c>
      <c r="H9" s="32" t="n">
        <v>321</v>
      </c>
      <c r="I9" s="32" t="n">
        <v>298</v>
      </c>
      <c r="J9" s="32" t="n">
        <v>314</v>
      </c>
      <c r="K9" s="32" t="n">
        <v>405</v>
      </c>
      <c r="L9" s="32" t="n">
        <v>251</v>
      </c>
      <c r="M9" s="32" t="n">
        <v>210</v>
      </c>
      <c r="N9" s="32" t="n">
        <v>146</v>
      </c>
      <c r="O9" s="32" t="n">
        <v>76</v>
      </c>
      <c r="P9" s="32" t="n">
        <v>0</v>
      </c>
      <c r="Q9" s="50"/>
      <c r="R9" s="50"/>
    </row>
    <row r="10" ht="28.9" customHeight="true">
      <c r="A10" s="6"/>
      <c r="B10" s="17" t="s">
        <v>18</v>
      </c>
      <c r="C10" s="22" t="n">
        <f>SUM(D10:P10)</f>
        <v>20592</v>
      </c>
      <c r="D10" s="32" t="n">
        <f>SUM(D11:D12)</f>
        <v>1</v>
      </c>
      <c r="E10" s="32" t="n">
        <f>SUM(E11:E12)</f>
        <v>465</v>
      </c>
      <c r="F10" s="32" t="n">
        <f>SUM(F11:F12)</f>
        <v>3123</v>
      </c>
      <c r="G10" s="32" t="n">
        <f>SUM(G11:G12)</f>
        <v>3754</v>
      </c>
      <c r="H10" s="32" t="n">
        <f>SUM(H11:H12)</f>
        <v>2350</v>
      </c>
      <c r="I10" s="32" t="n">
        <f>SUM(I11:I12)</f>
        <v>2026</v>
      </c>
      <c r="J10" s="32" t="n">
        <f>SUM(J11:J12)</f>
        <v>2126</v>
      </c>
      <c r="K10" s="32" t="n">
        <f>SUM(K11:K12)</f>
        <v>2390</v>
      </c>
      <c r="L10" s="32" t="n">
        <f>SUM(L11:L12)</f>
        <v>1822</v>
      </c>
      <c r="M10" s="32" t="n">
        <f>SUM(M11:M12)</f>
        <v>1312</v>
      </c>
      <c r="N10" s="32" t="n">
        <f>SUM(N11:N12)</f>
        <v>870</v>
      </c>
      <c r="O10" s="32" t="n">
        <f>SUM(O11:O12)</f>
        <v>353</v>
      </c>
      <c r="P10" s="32" t="n">
        <f>SUM(P11:P12)</f>
        <v>0</v>
      </c>
      <c r="Q10" s="50"/>
      <c r="R10" s="50"/>
    </row>
    <row r="11" ht="28.9" customHeight="true">
      <c r="A11" s="6"/>
      <c r="B11" s="17" t="s">
        <v>16</v>
      </c>
      <c r="C11" s="22" t="n">
        <f>SUM(D11:P11)</f>
        <v>9664</v>
      </c>
      <c r="D11" s="32" t="n">
        <v>0</v>
      </c>
      <c r="E11" s="32" t="n">
        <v>238</v>
      </c>
      <c r="F11" s="32" t="n">
        <v>1730</v>
      </c>
      <c r="G11" s="32" t="n">
        <v>1990</v>
      </c>
      <c r="H11" s="32" t="n">
        <v>1099</v>
      </c>
      <c r="I11" s="32" t="n">
        <v>882</v>
      </c>
      <c r="J11" s="32" t="n">
        <v>906</v>
      </c>
      <c r="K11" s="32" t="n">
        <v>974</v>
      </c>
      <c r="L11" s="32" t="n">
        <v>733</v>
      </c>
      <c r="M11" s="32" t="n">
        <v>522</v>
      </c>
      <c r="N11" s="32" t="n">
        <v>403</v>
      </c>
      <c r="O11" s="32" t="n">
        <v>187</v>
      </c>
      <c r="P11" s="32" t="n">
        <v>0</v>
      </c>
      <c r="Q11" s="50"/>
      <c r="R11" s="50"/>
    </row>
    <row r="12" ht="28.9" customHeight="true">
      <c r="A12" s="7"/>
      <c r="B12" s="18" t="s">
        <v>17</v>
      </c>
      <c r="C12" s="22" t="n">
        <f>SUM(D12:P12)</f>
        <v>10928</v>
      </c>
      <c r="D12" s="32" t="n">
        <v>1</v>
      </c>
      <c r="E12" s="32" t="n">
        <v>227</v>
      </c>
      <c r="F12" s="32" t="n">
        <v>1393</v>
      </c>
      <c r="G12" s="32" t="n">
        <v>1764</v>
      </c>
      <c r="H12" s="32" t="n">
        <v>1251</v>
      </c>
      <c r="I12" s="32" t="n">
        <v>1144</v>
      </c>
      <c r="J12" s="32" t="n">
        <v>1220</v>
      </c>
      <c r="K12" s="32" t="n">
        <v>1416</v>
      </c>
      <c r="L12" s="32" t="n">
        <v>1089</v>
      </c>
      <c r="M12" s="32" t="n">
        <v>790</v>
      </c>
      <c r="N12" s="32" t="n">
        <v>467</v>
      </c>
      <c r="O12" s="32" t="n">
        <v>166</v>
      </c>
      <c r="P12" s="32" t="n">
        <v>0</v>
      </c>
      <c r="Q12" s="50"/>
      <c r="R12" s="50"/>
    </row>
    <row r="13" ht="28.9" customHeight="true">
      <c r="A13" s="5" t="s">
        <v>5</v>
      </c>
      <c r="B13" s="16" t="s">
        <v>19</v>
      </c>
      <c r="C13" s="22" t="n">
        <f>SUM(D13:P13)</f>
        <v>4239</v>
      </c>
      <c r="D13" s="32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32" t="n">
        <v>0</v>
      </c>
      <c r="P13" s="32" t="n">
        <v>4239</v>
      </c>
      <c r="Q13" s="32"/>
      <c r="R13" s="50"/>
    </row>
    <row r="14" ht="28.9" customHeight="true">
      <c r="A14" s="6"/>
      <c r="B14" s="17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50"/>
      <c r="R14" s="50"/>
    </row>
    <row r="15" ht="28.9" customHeight="true">
      <c r="A15" s="6"/>
      <c r="B15" s="17"/>
      <c r="C15" s="2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50"/>
      <c r="R15" s="50"/>
    </row>
    <row r="16" ht="28.9" customHeight="true">
      <c r="A16" s="6"/>
      <c r="B16" s="17"/>
      <c r="C16" s="2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50"/>
      <c r="R16" s="50"/>
    </row>
    <row r="17" ht="28.9" customHeight="true">
      <c r="A17" s="6"/>
      <c r="B17" s="17" t="s">
        <v>20</v>
      </c>
      <c r="C17" s="22" t="n">
        <f>SUM(D17:P17)</f>
        <v>9750</v>
      </c>
      <c r="D17" s="32" t="n">
        <v>0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32" t="n">
        <v>9750</v>
      </c>
      <c r="Q17" s="50"/>
      <c r="R17" s="50"/>
    </row>
    <row r="18" ht="28.9" customHeight="true">
      <c r="A18" s="6"/>
      <c r="B18" s="17"/>
      <c r="C18" s="2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50"/>
      <c r="R18" s="50"/>
    </row>
    <row r="19" ht="28.9" customHeight="true">
      <c r="A19" s="6"/>
      <c r="B19" s="17"/>
      <c r="C19" s="2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50"/>
      <c r="R19" s="50"/>
    </row>
    <row r="20" ht="28.9" customHeight="true">
      <c r="A20" s="7"/>
      <c r="B20" s="18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50"/>
      <c r="R20" s="50"/>
    </row>
    <row r="21" ht="61.15" customHeight="true">
      <c r="A21" s="8" t="s">
        <v>6</v>
      </c>
      <c r="B21" s="16" t="s">
        <v>21</v>
      </c>
      <c r="C21" s="22" t="n">
        <f>SUM(D21:P21)</f>
        <v>380</v>
      </c>
      <c r="D21" s="32" t="n">
        <f>SUM(D22:D23)</f>
        <v>0</v>
      </c>
      <c r="E21" s="32" t="n">
        <f>SUM(E22:E23)</f>
        <v>5</v>
      </c>
      <c r="F21" s="32" t="n">
        <f>SUM(F22:F23)</f>
        <v>31</v>
      </c>
      <c r="G21" s="32" t="n">
        <f>SUM(G22:G23)</f>
        <v>52</v>
      </c>
      <c r="H21" s="32" t="n">
        <f>SUM(H22:H23)</f>
        <v>31</v>
      </c>
      <c r="I21" s="32" t="n">
        <f>SUM(I22:I23)</f>
        <v>21</v>
      </c>
      <c r="J21" s="32" t="n">
        <f>SUM(J22:J23)</f>
        <v>38</v>
      </c>
      <c r="K21" s="32" t="n">
        <f>SUM(K22:K23)</f>
        <v>47</v>
      </c>
      <c r="L21" s="32" t="n">
        <f>SUM(L22:L23)</f>
        <v>29</v>
      </c>
      <c r="M21" s="32" t="n">
        <f>SUM(M22:M23)</f>
        <v>33</v>
      </c>
      <c r="N21" s="32" t="n">
        <f>SUM(N22:N23)</f>
        <v>35</v>
      </c>
      <c r="O21" s="32" t="n">
        <f>SUM(O22:O23)</f>
        <v>58</v>
      </c>
      <c r="P21" s="32" t="n">
        <f>SUM(P22:P23)</f>
        <v>0</v>
      </c>
      <c r="Q21" s="50"/>
      <c r="R21" s="50"/>
    </row>
    <row r="22" ht="28.9" customHeight="true">
      <c r="A22" s="6"/>
      <c r="B22" s="17" t="s">
        <v>16</v>
      </c>
      <c r="C22" s="22" t="n">
        <f>SUM(D22:P22)</f>
        <v>165</v>
      </c>
      <c r="D22" s="32" t="n">
        <v>0</v>
      </c>
      <c r="E22" s="32" t="n">
        <v>1</v>
      </c>
      <c r="F22" s="32" t="n">
        <v>16</v>
      </c>
      <c r="G22" s="32" t="n">
        <v>24</v>
      </c>
      <c r="H22" s="32" t="n">
        <v>13</v>
      </c>
      <c r="I22" s="32" t="n">
        <v>11</v>
      </c>
      <c r="J22" s="32" t="n">
        <v>13</v>
      </c>
      <c r="K22" s="32" t="n">
        <v>14</v>
      </c>
      <c r="L22" s="32" t="n">
        <v>9</v>
      </c>
      <c r="M22" s="32" t="n">
        <v>18</v>
      </c>
      <c r="N22" s="32" t="n">
        <v>13</v>
      </c>
      <c r="O22" s="32" t="n">
        <v>33</v>
      </c>
      <c r="P22" s="32" t="n">
        <v>0</v>
      </c>
      <c r="Q22" s="50"/>
      <c r="R22" s="50"/>
    </row>
    <row r="23" ht="28.9" customHeight="true">
      <c r="A23" s="6"/>
      <c r="B23" s="17" t="s">
        <v>17</v>
      </c>
      <c r="C23" s="22" t="n">
        <f>SUM(D23:P23)</f>
        <v>215</v>
      </c>
      <c r="D23" s="32" t="n">
        <v>0</v>
      </c>
      <c r="E23" s="32" t="n">
        <v>4</v>
      </c>
      <c r="F23" s="32" t="n">
        <v>15</v>
      </c>
      <c r="G23" s="32" t="n">
        <v>28</v>
      </c>
      <c r="H23" s="32" t="n">
        <v>18</v>
      </c>
      <c r="I23" s="32" t="n">
        <v>10</v>
      </c>
      <c r="J23" s="32" t="n">
        <v>25</v>
      </c>
      <c r="K23" s="32" t="n">
        <v>33</v>
      </c>
      <c r="L23" s="32" t="n">
        <v>20</v>
      </c>
      <c r="M23" s="32" t="n">
        <v>15</v>
      </c>
      <c r="N23" s="32" t="n">
        <v>22</v>
      </c>
      <c r="O23" s="32" t="n">
        <v>25</v>
      </c>
      <c r="P23" s="32" t="n">
        <v>0</v>
      </c>
      <c r="Q23" s="50"/>
      <c r="R23" s="50"/>
    </row>
    <row r="24" ht="28.9" customHeight="true">
      <c r="A24" s="6"/>
      <c r="B24" s="17" t="s">
        <v>22</v>
      </c>
      <c r="C24" s="22" t="n">
        <f>SUM(D24:P24)</f>
        <v>4618</v>
      </c>
      <c r="D24" s="32" t="n">
        <f>SUM(D25:D26)</f>
        <v>0</v>
      </c>
      <c r="E24" s="32" t="n">
        <f>SUM(E25:E26)</f>
        <v>146</v>
      </c>
      <c r="F24" s="32" t="n">
        <f>SUM(F25:F26)</f>
        <v>850</v>
      </c>
      <c r="G24" s="32" t="n">
        <f>SUM(G25:G26)</f>
        <v>940</v>
      </c>
      <c r="H24" s="32" t="n">
        <f>SUM(H25:H26)</f>
        <v>480</v>
      </c>
      <c r="I24" s="32" t="n">
        <f>SUM(I25:I26)</f>
        <v>407</v>
      </c>
      <c r="J24" s="32" t="n">
        <f>SUM(J25:J26)</f>
        <v>444</v>
      </c>
      <c r="K24" s="32" t="n">
        <f>SUM(K25:K26)</f>
        <v>486</v>
      </c>
      <c r="L24" s="32" t="n">
        <f>SUM(L25:L26)</f>
        <v>328</v>
      </c>
      <c r="M24" s="32" t="n">
        <f>SUM(M25:M26)</f>
        <v>238</v>
      </c>
      <c r="N24" s="32" t="n">
        <f>SUM(N25:N26)</f>
        <v>167</v>
      </c>
      <c r="O24" s="32" t="n">
        <f>SUM(O25:O26)</f>
        <v>132</v>
      </c>
      <c r="P24" s="32" t="n">
        <f>SUM(P25:P26)</f>
        <v>0</v>
      </c>
      <c r="Q24" s="50"/>
      <c r="R24" s="50"/>
    </row>
    <row r="25" ht="28.9" customHeight="true">
      <c r="A25" s="6"/>
      <c r="B25" s="17" t="s">
        <v>16</v>
      </c>
      <c r="C25" s="22" t="n">
        <f>SUM(D25:P25)</f>
        <v>2248</v>
      </c>
      <c r="D25" s="32" t="n">
        <v>0</v>
      </c>
      <c r="E25" s="32" t="n">
        <v>77</v>
      </c>
      <c r="F25" s="32" t="n">
        <v>508</v>
      </c>
      <c r="G25" s="32" t="n">
        <v>519</v>
      </c>
      <c r="H25" s="32" t="n">
        <v>243</v>
      </c>
      <c r="I25" s="32" t="n">
        <v>176</v>
      </c>
      <c r="J25" s="32" t="n">
        <v>180</v>
      </c>
      <c r="K25" s="32" t="n">
        <v>196</v>
      </c>
      <c r="L25" s="32" t="n">
        <v>111</v>
      </c>
      <c r="M25" s="32" t="n">
        <v>87</v>
      </c>
      <c r="N25" s="32" t="n">
        <v>82</v>
      </c>
      <c r="O25" s="32" t="n">
        <v>69</v>
      </c>
      <c r="P25" s="32" t="n">
        <v>0</v>
      </c>
      <c r="Q25" s="50"/>
      <c r="R25" s="50"/>
    </row>
    <row r="26" ht="28.9" customHeight="true">
      <c r="A26" s="7"/>
      <c r="B26" s="18" t="s">
        <v>17</v>
      </c>
      <c r="C26" s="22" t="n">
        <f>SUM(D26:P26)</f>
        <v>2370</v>
      </c>
      <c r="D26" s="32" t="n">
        <v>0</v>
      </c>
      <c r="E26" s="32" t="n">
        <v>69</v>
      </c>
      <c r="F26" s="32" t="n">
        <v>342</v>
      </c>
      <c r="G26" s="32" t="n">
        <v>421</v>
      </c>
      <c r="H26" s="32" t="n">
        <v>237</v>
      </c>
      <c r="I26" s="32" t="n">
        <v>231</v>
      </c>
      <c r="J26" s="32" t="n">
        <v>264</v>
      </c>
      <c r="K26" s="32" t="n">
        <v>290</v>
      </c>
      <c r="L26" s="32" t="n">
        <v>217</v>
      </c>
      <c r="M26" s="32" t="n">
        <v>151</v>
      </c>
      <c r="N26" s="32" t="n">
        <v>85</v>
      </c>
      <c r="O26" s="32" t="n">
        <v>63</v>
      </c>
      <c r="P26" s="32" t="n">
        <v>0</v>
      </c>
      <c r="Q26" s="50"/>
      <c r="R26" s="50"/>
    </row>
    <row r="27" ht="59.1" customHeight="true">
      <c r="A27" s="8" t="s">
        <v>7</v>
      </c>
      <c r="B27" s="16" t="s">
        <v>23</v>
      </c>
      <c r="C27" s="22" t="n">
        <f>SUM(D27:P27)</f>
        <v>457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32" t="n">
        <v>457</v>
      </c>
      <c r="Q27" s="50"/>
      <c r="R27" s="50"/>
    </row>
    <row r="28" ht="28.9" customHeight="true">
      <c r="A28" s="6"/>
      <c r="B28" s="17"/>
      <c r="C28" s="2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50"/>
      <c r="R28" s="50"/>
    </row>
    <row r="29" ht="28.9" customHeight="true">
      <c r="A29" s="6"/>
      <c r="B29" s="17"/>
      <c r="C29" s="2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50"/>
      <c r="R29" s="50"/>
    </row>
    <row r="30" ht="28.9" customHeight="true">
      <c r="A30" s="6"/>
      <c r="B30" s="17"/>
      <c r="C30" s="2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50"/>
      <c r="R30" s="50"/>
    </row>
    <row r="31" ht="28.9" customHeight="true">
      <c r="A31" s="6"/>
      <c r="B31" s="17" t="s">
        <v>24</v>
      </c>
      <c r="C31" s="22" t="n">
        <f>SUM(D31:P31)</f>
        <v>3455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32" t="n">
        <v>0</v>
      </c>
      <c r="P31" s="32" t="n">
        <v>3455</v>
      </c>
      <c r="Q31" s="50"/>
      <c r="R31" s="50"/>
    </row>
    <row r="32" ht="28.9" customHeight="true">
      <c r="A32" s="6"/>
      <c r="B32" s="17"/>
      <c r="C32" s="2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50"/>
      <c r="R32" s="50"/>
    </row>
    <row r="33" ht="28.9" customHeight="true">
      <c r="A33" s="6"/>
      <c r="B33" s="17"/>
      <c r="C33" s="2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50"/>
      <c r="R33" s="50"/>
    </row>
    <row r="34" ht="28.9" customHeight="true">
      <c r="A34" s="7"/>
      <c r="B34" s="18"/>
      <c r="C34" s="2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50"/>
      <c r="R34" s="50"/>
    </row>
    <row r="35" ht="28.9" customHeight="true">
      <c r="A35" s="5" t="s">
        <v>8</v>
      </c>
      <c r="B35" s="16" t="s">
        <v>25</v>
      </c>
      <c r="C35" s="25" t="n">
        <f>IF(C7&lt;&gt;0, C13/C7, "--")</f>
        <v>0.71183879093199</v>
      </c>
      <c r="D35" s="34" t="str">
        <f>IF(D7&lt;&gt;0, D13/D7, "--")</f>
        <v>--</v>
      </c>
      <c r="E35" s="34" t="n">
        <f>IF(E7&lt;&gt;0, E13/E7, "--")</f>
        <v>0</v>
      </c>
      <c r="F35" s="34" t="n">
        <f>IF(F7&lt;&gt;0, F13/F7, "--")</f>
        <v>0</v>
      </c>
      <c r="G35" s="34" t="n">
        <f>IF(G7&lt;&gt;0, G13/G7, "--")</f>
        <v>0</v>
      </c>
      <c r="H35" s="34" t="n">
        <f>IF(H7&lt;&gt;0, H13/H7, "--")</f>
        <v>0</v>
      </c>
      <c r="I35" s="34" t="n">
        <f>IF(I7&lt;&gt;0, I13/I7, "--")</f>
        <v>0</v>
      </c>
      <c r="J35" s="34" t="n">
        <f>IF(J7&lt;&gt;0, J13/J7, "--")</f>
        <v>0</v>
      </c>
      <c r="K35" s="34" t="n">
        <f>IF(K7&lt;&gt;0, K13/K7, "--")</f>
        <v>0</v>
      </c>
      <c r="L35" s="34" t="n">
        <f>IF(L7&lt;&gt;0, L13/L7, "--")</f>
        <v>0</v>
      </c>
      <c r="M35" s="34" t="n">
        <f>IF(M7&lt;&gt;0, M13/M7, "--")</f>
        <v>0</v>
      </c>
      <c r="N35" s="34" t="n">
        <f>IF(N7&lt;&gt;0, N13/N7, "--")</f>
        <v>0</v>
      </c>
      <c r="O35" s="34" t="n">
        <f>IF(O7&lt;&gt;0, O13/O7, "--")</f>
        <v>0</v>
      </c>
      <c r="P35" s="34" t="str">
        <f>IF(P7&lt;&gt;0, P13/P7, "--")</f>
        <v>--</v>
      </c>
      <c r="Q35" s="50"/>
      <c r="R35" s="50"/>
    </row>
    <row r="36" ht="28.9" customHeight="true">
      <c r="A36" s="7"/>
      <c r="B36" s="18" t="s">
        <v>26</v>
      </c>
      <c r="C36" s="25" t="n">
        <f>IF(C10&lt;&gt;0, C17/C10, "--")</f>
        <v>0.473484848484849</v>
      </c>
      <c r="D36" s="34" t="n">
        <f>IF(D10&lt;&gt;0, D17/D10, "--")</f>
        <v>0</v>
      </c>
      <c r="E36" s="34" t="n">
        <f>IF(E10&lt;&gt;0, E17/E10, "--")</f>
        <v>0</v>
      </c>
      <c r="F36" s="34" t="n">
        <f>IF(F10&lt;&gt;0, F17/F10, "--")</f>
        <v>0</v>
      </c>
      <c r="G36" s="34" t="n">
        <f>IF(G10&lt;&gt;0, G17/G10, "--")</f>
        <v>0</v>
      </c>
      <c r="H36" s="34" t="n">
        <f>IF(H10&lt;&gt;0, H17/H10, "--")</f>
        <v>0</v>
      </c>
      <c r="I36" s="34" t="n">
        <f>IF(I10&lt;&gt;0, I17/I10, "--")</f>
        <v>0</v>
      </c>
      <c r="J36" s="34" t="n">
        <f>IF(J10&lt;&gt;0, J17/J10, "--")</f>
        <v>0</v>
      </c>
      <c r="K36" s="34" t="n">
        <f>IF(K10&lt;&gt;0, K17/K10, "--")</f>
        <v>0</v>
      </c>
      <c r="L36" s="34" t="n">
        <f>IF(L10&lt;&gt;0, L17/L10, "--")</f>
        <v>0</v>
      </c>
      <c r="M36" s="34" t="n">
        <f>IF(M10&lt;&gt;0, M17/M10, "--")</f>
        <v>0</v>
      </c>
      <c r="N36" s="34" t="n">
        <f>IF(N10&lt;&gt;0, N17/N10, "--")</f>
        <v>0</v>
      </c>
      <c r="O36" s="34" t="n">
        <f>IF(O10&lt;&gt;0, O17/O10, "--")</f>
        <v>0</v>
      </c>
      <c r="P36" s="34" t="str">
        <f>IF(P10&lt;&gt;0, P17/P10, "--")</f>
        <v>--</v>
      </c>
      <c r="Q36" s="50"/>
      <c r="R36" s="50"/>
    </row>
    <row r="37" ht="28.9" customHeight="true">
      <c r="A37" s="9" t="s">
        <v>9</v>
      </c>
      <c r="B37" s="1" t="s">
        <v>27</v>
      </c>
      <c r="C37" s="26" t="n">
        <f>IF(AND(C24=0, C7&lt;&gt;0), "-", IF(C7&lt;&gt;0, C24/C7, "--"))</f>
        <v>0.775482787573468</v>
      </c>
      <c r="D37" s="35" t="str">
        <f>IF(AND(D24=0, D7&lt;&gt;0), "-", IF(D7&lt;&gt;0, D24/D7, "--"))</f>
        <v>--</v>
      </c>
      <c r="E37" s="35" t="n">
        <f>IF(AND(E24=0, E7&lt;&gt;0), "-", IF(E7&lt;&gt;0, E24/E7, "--"))</f>
        <v>1.140625</v>
      </c>
      <c r="F37" s="35" t="n">
        <f>IF(AND(F24=0, F7&lt;&gt;0), "-", IF(F7&lt;&gt;0, F24/F7, "--"))</f>
        <v>0.808753568030447</v>
      </c>
      <c r="G37" s="35" t="n">
        <f>IF(AND(G24=0, G7&lt;&gt;0), "-", IF(G7&lt;&gt;0, G24/G7, "--"))</f>
        <v>0.750798722044728</v>
      </c>
      <c r="H37" s="35" t="n">
        <f>IF(AND(H24=0, H7&lt;&gt;0), "-", IF(H7&lt;&gt;0, H24/H7, "--"))</f>
        <v>0.772946859903382</v>
      </c>
      <c r="I37" s="35" t="n">
        <f>IF(AND(I24=0, I7&lt;&gt;0), "-", IF(I7&lt;&gt;0, I24/I7, "--"))</f>
        <v>0.763602251407129</v>
      </c>
      <c r="J37" s="35" t="n">
        <f>IF(AND(J24=0, J7&lt;&gt;0), "-", IF(J7&lt;&gt;0, J24/J7, "--"))</f>
        <v>0.81021897810219</v>
      </c>
      <c r="K37" s="35" t="n">
        <f>IF(AND(K24=0, K7&lt;&gt;0), "-", IF(K7&lt;&gt;0, K24/K7, "--"))</f>
        <v>0.75</v>
      </c>
      <c r="L37" s="35" t="n">
        <f>IF(AND(L24=0, L7&lt;&gt;0), "-", IF(L7&lt;&gt;0, L24/L7, "--"))</f>
        <v>0.771764705882353</v>
      </c>
      <c r="M37" s="35" t="n">
        <f>IF(AND(M24=0, M7&lt;&gt;0), "-", IF(M7&lt;&gt;0, M24/M7, "--"))</f>
        <v>0.732307692307692</v>
      </c>
      <c r="N37" s="35" t="n">
        <f>IF(AND(N24=0, N7&lt;&gt;0), "-", IF(N7&lt;&gt;0, N24/N7, "--"))</f>
        <v>0.637404580152672</v>
      </c>
      <c r="O37" s="35" t="n">
        <f>IF(AND(O24=0, O7&lt;&gt;0), "-", IF(O7&lt;&gt;0, O24/O7, "--"))</f>
        <v>0.814814814814815</v>
      </c>
      <c r="P37" s="35" t="str">
        <f>IF(AND(P24=0, P7&lt;&gt;0), "-", IF(P7&lt;&gt;0, P24/P7, "--"))</f>
        <v>--</v>
      </c>
      <c r="Q37" s="50"/>
      <c r="R37" s="50"/>
    </row>
    <row r="38" ht="28.9" customHeight="true">
      <c r="A38" s="9" t="s">
        <v>10</v>
      </c>
      <c r="B38" s="1" t="s">
        <v>28</v>
      </c>
      <c r="C38" s="27" t="n">
        <f>IF(AND(C31=0, C13&lt;&gt;0), "-", IF(C13&lt;&gt;0, C31/C13, "--"))</f>
        <v>0.815050719509318</v>
      </c>
      <c r="D38" s="36" t="str">
        <f>IF(AND(D31=0, D13&lt;&gt;0), "-", IF(D13&lt;&gt;0, D31/D13, "--"))</f>
        <v>--</v>
      </c>
      <c r="E38" s="36" t="str">
        <f>IF(AND(E31=0, E13&lt;&gt;0), "-", IF(E13&lt;&gt;0, E31/E13, "--"))</f>
        <v>--</v>
      </c>
      <c r="F38" s="36" t="str">
        <f>IF(AND(F31=0, F13&lt;&gt;0), "-", IF(F13&lt;&gt;0, F31/F13, "--"))</f>
        <v>--</v>
      </c>
      <c r="G38" s="36" t="str">
        <f>IF(AND(G31=0, G13&lt;&gt;0), "-", IF(G13&lt;&gt;0, G31/G13, "--"))</f>
        <v>--</v>
      </c>
      <c r="H38" s="36" t="str">
        <f>IF(AND(H31=0, H13&lt;&gt;0), "-", IF(H13&lt;&gt;0, H31/H13, "--"))</f>
        <v>--</v>
      </c>
      <c r="I38" s="36" t="str">
        <f>IF(AND(I31=0, I13&lt;&gt;0), "-", IF(I13&lt;&gt;0, I31/I13, "--"))</f>
        <v>--</v>
      </c>
      <c r="J38" s="36" t="str">
        <f>IF(AND(J31=0, J13&lt;&gt;0), "-", IF(J13&lt;&gt;0, J31/J13, "--"))</f>
        <v>--</v>
      </c>
      <c r="K38" s="36" t="str">
        <f>IF(AND(K31=0, K13&lt;&gt;0), "-", IF(K13&lt;&gt;0, K31/K13, "--"))</f>
        <v>--</v>
      </c>
      <c r="L38" s="36" t="str">
        <f>IF(AND(L31=0, L13&lt;&gt;0), "-", IF(L13&lt;&gt;0, L31/L13, "--"))</f>
        <v>--</v>
      </c>
      <c r="M38" s="36" t="str">
        <f>IF(AND(M31=0, M13&lt;&gt;0), "-", IF(M13&lt;&gt;0, M31/M13, "--"))</f>
        <v>--</v>
      </c>
      <c r="N38" s="36" t="str">
        <f>IF(AND(N31=0, N13&lt;&gt;0), "-", IF(N13&lt;&gt;0, N31/N13, "--"))</f>
        <v>--</v>
      </c>
      <c r="O38" s="36" t="str">
        <f>IF(AND(O31=0, O13&lt;&gt;0), "-", IF(O13&lt;&gt;0, O31/O13, "--"))</f>
        <v>--</v>
      </c>
      <c r="P38" s="36" t="n">
        <f>IF(AND(P31=0, P13&lt;&gt;0), "-", IF(P13&lt;&gt;0, P31/P13, "--"))</f>
        <v>0.815050719509318</v>
      </c>
      <c r="Q38" s="50"/>
      <c r="R38" s="50"/>
    </row>
    <row r="39" ht="81" customHeight="true">
      <c r="A39" s="10" t="s">
        <v>11</v>
      </c>
      <c r="B39" s="19"/>
      <c r="C39" s="28" t="s">
        <v>30</v>
      </c>
      <c r="D39" s="28"/>
      <c r="E39" s="19"/>
      <c r="F39" s="38" t="s">
        <v>35</v>
      </c>
      <c r="G39" s="38"/>
      <c r="H39" s="38"/>
      <c r="I39" s="19"/>
      <c r="J39" s="10" t="s">
        <v>40</v>
      </c>
      <c r="K39" s="19"/>
      <c r="L39" s="19"/>
      <c r="M39" s="42"/>
      <c r="N39" s="42"/>
      <c r="O39" s="42"/>
      <c r="P39" s="48" t="s">
        <v>52</v>
      </c>
      <c r="Q39" s="50"/>
      <c r="R39" s="50"/>
    </row>
    <row r="40" ht="35.8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0"/>
      <c r="R40" s="50"/>
    </row>
    <row r="41" ht="31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0"/>
      <c r="R41" s="50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50"/>
      <c r="R42" s="50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50"/>
      <c r="R43" s="50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50"/>
      <c r="R44" s="50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50"/>
      <c r="R45" s="50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A40:P40"/>
    <mergeCell ref="A41:P41"/>
    <mergeCell ref="C39:D39"/>
    <mergeCell ref="F39:H39"/>
    <mergeCell ref="I2:N2"/>
    <mergeCell ref="J1:K1"/>
    <mergeCell ref="B2:C2"/>
    <mergeCell ref="A3:P3"/>
    <mergeCell ref="A5:B6"/>
    <mergeCell ref="C5:C6"/>
    <mergeCell ref="D5:P5"/>
    <mergeCell ref="A4: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