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<sst xmlns="http://schemas.openxmlformats.org/spreadsheetml/2006/main" count="53">
  <si>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</si>
  <si>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</si>
  <si>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</si>
  <si>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中華民國115年6月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</si>
  <si>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</si>
  <si>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</si>
  <si>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</si>
  <si>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</si>
  <si>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</si>
  <si>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</si>
  <si>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</si>
  <si>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</si>
  <si>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</si>
  <si>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</si>
  <si>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</si>
  <si>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</si>
  <si>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</si>
  <si>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</si>
  <si>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</si>
  <si>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</si>
  <si>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</si>
  <si>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</si>
  <si>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</si>
  <si>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</si>
  <si>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</si>
  <si>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</si>
  <si>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</si>
  <si>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</si>
  <si>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</si>
  <si>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</si>
  <si>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</si>
  <si>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</si>
  <si>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</si>
  <si>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</si>
  <si>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</si>
  <si>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</si>
  <si>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</si>
  <si>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</si>
  <si>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</si>
  <si>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</si>
  <si>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</si>
  <si>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</si>
  <si>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</si>
  <si>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</si>
  <si>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</si>
  <si>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</si>
  <si>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</si>
  <si>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</si>
  <si>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</si>
  <si>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</si>
  <si>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</si>
  <si>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</si>
  <si>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中華民國115年7月9日編製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</si>
</sst>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Q39" sqref="Q39:Q3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8.9218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0"/>
    </row>
    <row r="7" ht="28.9" customHeight="true">
      <c r="A7" s="5" t="s">
        <v>4</v>
      </c>
      <c r="B7" s="16" t="s">
        <v>15</v>
      </c>
      <c r="C7" s="21" t="n">
        <f>SUM(D7:P7)</f>
        <v>7074</v>
      </c>
      <c r="D7" s="31" t="n">
        <f>SUM(D8:D9)</f>
        <v>0</v>
      </c>
      <c r="E7" s="31" t="n">
        <f>SUM(E8:E9)</f>
        <v>521</v>
      </c>
      <c r="F7" s="31" t="n">
        <f>SUM(F8:F9)</f>
        <v>1731</v>
      </c>
      <c r="G7" s="31" t="n">
        <f>SUM(G8:G9)</f>
        <v>1071</v>
      </c>
      <c r="H7" s="31" t="n">
        <f>SUM(H8:H9)</f>
        <v>645</v>
      </c>
      <c r="I7" s="31" t="n">
        <f>SUM(I8:I9)</f>
        <v>495</v>
      </c>
      <c r="J7" s="31" t="n">
        <f>SUM(J8:J9)</f>
        <v>499</v>
      </c>
      <c r="K7" s="31" t="n">
        <f>SUM(K8:K9)</f>
        <v>632</v>
      </c>
      <c r="L7" s="31" t="n">
        <f>SUM(L8:L9)</f>
        <v>452</v>
      </c>
      <c r="M7" s="31" t="n">
        <f>SUM(M8:M9)</f>
        <v>409</v>
      </c>
      <c r="N7" s="31" t="n">
        <f>SUM(N8:N9)</f>
        <v>323</v>
      </c>
      <c r="O7" s="31" t="n">
        <f>SUM(O8:O9)</f>
        <v>296</v>
      </c>
      <c r="P7" s="31" t="n">
        <f>SUM(P8:P9)</f>
        <v>0</v>
      </c>
    </row>
    <row r="8" ht="28.9" customHeight="true">
      <c r="A8" s="6"/>
      <c r="B8" s="17" t="s">
        <v>16</v>
      </c>
      <c r="C8" s="22" t="n">
        <f>SUM(D8:P8)</f>
        <v>2927</v>
      </c>
      <c r="D8" s="32" t="n">
        <v>0</v>
      </c>
      <c r="E8" s="32" t="n">
        <v>223</v>
      </c>
      <c r="F8" s="32" t="n">
        <v>730</v>
      </c>
      <c r="G8" s="32" t="n">
        <v>519</v>
      </c>
      <c r="H8" s="32" t="n">
        <v>239</v>
      </c>
      <c r="I8" s="32" t="n">
        <v>206</v>
      </c>
      <c r="J8" s="32" t="n">
        <v>199</v>
      </c>
      <c r="K8" s="32" t="n">
        <v>226</v>
      </c>
      <c r="L8" s="32" t="n">
        <v>176</v>
      </c>
      <c r="M8" s="32" t="n">
        <v>143</v>
      </c>
      <c r="N8" s="32" t="n">
        <v>140</v>
      </c>
      <c r="O8" s="32" t="n">
        <v>126</v>
      </c>
      <c r="P8" s="32" t="n">
        <v>0</v>
      </c>
    </row>
    <row r="9" ht="28.9" customHeight="true">
      <c r="A9" s="6"/>
      <c r="B9" s="17" t="s">
        <v>17</v>
      </c>
      <c r="C9" s="22" t="n">
        <f>SUM(D9:P9)</f>
        <v>4147</v>
      </c>
      <c r="D9" s="32" t="n">
        <v>0</v>
      </c>
      <c r="E9" s="32" t="n">
        <v>298</v>
      </c>
      <c r="F9" s="32" t="n">
        <v>1001</v>
      </c>
      <c r="G9" s="32" t="n">
        <v>552</v>
      </c>
      <c r="H9" s="32" t="n">
        <v>406</v>
      </c>
      <c r="I9" s="32" t="n">
        <v>289</v>
      </c>
      <c r="J9" s="32" t="n">
        <v>300</v>
      </c>
      <c r="K9" s="32" t="n">
        <v>406</v>
      </c>
      <c r="L9" s="32" t="n">
        <v>276</v>
      </c>
      <c r="M9" s="32" t="n">
        <v>266</v>
      </c>
      <c r="N9" s="32" t="n">
        <v>183</v>
      </c>
      <c r="O9" s="32" t="n">
        <v>170</v>
      </c>
      <c r="P9" s="32" t="n">
        <v>0</v>
      </c>
    </row>
    <row r="10" ht="28.9" customHeight="true">
      <c r="A10" s="6"/>
      <c r="B10" s="17" t="s">
        <v>18</v>
      </c>
      <c r="C10" s="22" t="n">
        <f>SUM(D10:P10)</f>
        <v>22719</v>
      </c>
      <c r="D10" s="32" t="n">
        <f>SUM(D11:D12)</f>
        <v>1</v>
      </c>
      <c r="E10" s="32" t="n">
        <f>SUM(E11:E12)</f>
        <v>851</v>
      </c>
      <c r="F10" s="32" t="n">
        <f>SUM(F11:F12)</f>
        <v>3640</v>
      </c>
      <c r="G10" s="32" t="n">
        <f>SUM(G11:G12)</f>
        <v>3604</v>
      </c>
      <c r="H10" s="32" t="n">
        <f>SUM(H11:H12)</f>
        <v>2604</v>
      </c>
      <c r="I10" s="32" t="n">
        <f>SUM(I11:I12)</f>
        <v>2160</v>
      </c>
      <c r="J10" s="32" t="n">
        <f>SUM(J11:J12)</f>
        <v>2077</v>
      </c>
      <c r="K10" s="32" t="n">
        <f>SUM(K11:K12)</f>
        <v>2440</v>
      </c>
      <c r="L10" s="32" t="n">
        <f>SUM(L11:L12)</f>
        <v>1959</v>
      </c>
      <c r="M10" s="32" t="n">
        <f>SUM(M11:M12)</f>
        <v>1599</v>
      </c>
      <c r="N10" s="32" t="n">
        <f>SUM(N11:N12)</f>
        <v>1160</v>
      </c>
      <c r="O10" s="32" t="n">
        <f>SUM(O11:O12)</f>
        <v>624</v>
      </c>
      <c r="P10" s="32" t="n">
        <f>SUM(P11:P12)</f>
        <v>0</v>
      </c>
    </row>
    <row r="11" ht="28.9" customHeight="true">
      <c r="A11" s="6"/>
      <c r="B11" s="17" t="s">
        <v>16</v>
      </c>
      <c r="C11" s="22" t="n">
        <f>SUM(D11:P11)</f>
        <v>10077</v>
      </c>
      <c r="D11" s="32" t="n">
        <v>0</v>
      </c>
      <c r="E11" s="32" t="n">
        <v>400</v>
      </c>
      <c r="F11" s="32" t="n">
        <v>1817</v>
      </c>
      <c r="G11" s="32" t="n">
        <v>1785</v>
      </c>
      <c r="H11" s="32" t="n">
        <v>1096</v>
      </c>
      <c r="I11" s="32" t="n">
        <v>931</v>
      </c>
      <c r="J11" s="32" t="n">
        <v>864</v>
      </c>
      <c r="K11" s="32" t="n">
        <v>958</v>
      </c>
      <c r="L11" s="32" t="n">
        <v>796</v>
      </c>
      <c r="M11" s="32" t="n">
        <v>614</v>
      </c>
      <c r="N11" s="32" t="n">
        <v>529</v>
      </c>
      <c r="O11" s="32" t="n">
        <v>287</v>
      </c>
      <c r="P11" s="32" t="n">
        <v>0</v>
      </c>
    </row>
    <row r="12" ht="28.9" customHeight="true">
      <c r="A12" s="7"/>
      <c r="B12" s="18" t="s">
        <v>17</v>
      </c>
      <c r="C12" s="22" t="n">
        <f>SUM(D12:P12)</f>
        <v>12642</v>
      </c>
      <c r="D12" s="32" t="n">
        <v>1</v>
      </c>
      <c r="E12" s="32" t="n">
        <v>451</v>
      </c>
      <c r="F12" s="32" t="n">
        <v>1823</v>
      </c>
      <c r="G12" s="32" t="n">
        <v>1819</v>
      </c>
      <c r="H12" s="32" t="n">
        <v>1508</v>
      </c>
      <c r="I12" s="32" t="n">
        <v>1229</v>
      </c>
      <c r="J12" s="32" t="n">
        <v>1213</v>
      </c>
      <c r="K12" s="32" t="n">
        <v>1482</v>
      </c>
      <c r="L12" s="32" t="n">
        <v>1163</v>
      </c>
      <c r="M12" s="32" t="n">
        <v>985</v>
      </c>
      <c r="N12" s="32" t="n">
        <v>631</v>
      </c>
      <c r="O12" s="32" t="n">
        <v>337</v>
      </c>
      <c r="P12" s="32" t="n">
        <v>0</v>
      </c>
    </row>
    <row r="13" ht="28.9" customHeight="true">
      <c r="A13" s="5" t="s">
        <v>5</v>
      </c>
      <c r="B13" s="16" t="s">
        <v>19</v>
      </c>
      <c r="C13" s="22" t="n">
        <f>SUM(D13:P13)</f>
        <v>11255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11255</v>
      </c>
      <c r="Q13" s="32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ht="28.9" customHeight="true">
      <c r="A17" s="6"/>
      <c r="B17" s="17" t="s">
        <v>20</v>
      </c>
      <c r="C17" s="22" t="n">
        <f>SUM(D17:P17)</f>
        <v>17915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17915</v>
      </c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ht="61.15" customHeight="true">
      <c r="A21" s="8" t="s">
        <v>6</v>
      </c>
      <c r="B21" s="16" t="s">
        <v>21</v>
      </c>
      <c r="C21" s="22" t="n">
        <f>SUM(D21:P21)</f>
        <v>1166</v>
      </c>
      <c r="D21" s="32" t="n">
        <f>SUM(D22:D23)</f>
        <v>0</v>
      </c>
      <c r="E21" s="32" t="n">
        <f>SUM(E22:E23)</f>
        <v>143</v>
      </c>
      <c r="F21" s="32" t="n">
        <f>SUM(F22:F23)</f>
        <v>394</v>
      </c>
      <c r="G21" s="32" t="n">
        <f>SUM(G22:G23)</f>
        <v>152</v>
      </c>
      <c r="H21" s="32" t="n">
        <f>SUM(H22:H23)</f>
        <v>73</v>
      </c>
      <c r="I21" s="32" t="n">
        <f>SUM(I22:I23)</f>
        <v>46</v>
      </c>
      <c r="J21" s="32" t="n">
        <f>SUM(J22:J23)</f>
        <v>54</v>
      </c>
      <c r="K21" s="32" t="n">
        <f>SUM(K22:K23)</f>
        <v>58</v>
      </c>
      <c r="L21" s="32" t="n">
        <f>SUM(L22:L23)</f>
        <v>53</v>
      </c>
      <c r="M21" s="32" t="n">
        <f>SUM(M22:M23)</f>
        <v>61</v>
      </c>
      <c r="N21" s="32" t="n">
        <f>SUM(N22:N23)</f>
        <v>34</v>
      </c>
      <c r="O21" s="32" t="n">
        <f>SUM(O22:O23)</f>
        <v>98</v>
      </c>
      <c r="P21" s="32" t="n">
        <f>SUM(P22:P23)</f>
        <v>0</v>
      </c>
    </row>
    <row r="22" ht="28.9" customHeight="true">
      <c r="A22" s="6"/>
      <c r="B22" s="17" t="s">
        <v>16</v>
      </c>
      <c r="C22" s="22" t="n">
        <f>SUM(D22:P22)</f>
        <v>420</v>
      </c>
      <c r="D22" s="32" t="n">
        <v>0</v>
      </c>
      <c r="E22" s="32" t="n">
        <v>51</v>
      </c>
      <c r="F22" s="32" t="n">
        <v>140</v>
      </c>
      <c r="G22" s="32" t="n">
        <v>55</v>
      </c>
      <c r="H22" s="32" t="n">
        <v>30</v>
      </c>
      <c r="I22" s="32" t="n">
        <v>15</v>
      </c>
      <c r="J22" s="32" t="n">
        <v>24</v>
      </c>
      <c r="K22" s="32" t="n">
        <v>20</v>
      </c>
      <c r="L22" s="32" t="n">
        <v>13</v>
      </c>
      <c r="M22" s="32" t="n">
        <v>15</v>
      </c>
      <c r="N22" s="32" t="n">
        <v>14</v>
      </c>
      <c r="O22" s="32" t="n">
        <v>43</v>
      </c>
      <c r="P22" s="32" t="n">
        <v>0</v>
      </c>
    </row>
    <row r="23" ht="28.9" customHeight="true">
      <c r="A23" s="6"/>
      <c r="B23" s="17" t="s">
        <v>17</v>
      </c>
      <c r="C23" s="22" t="n">
        <f>SUM(D23:P23)</f>
        <v>746</v>
      </c>
      <c r="D23" s="32" t="n">
        <v>0</v>
      </c>
      <c r="E23" s="32" t="n">
        <v>92</v>
      </c>
      <c r="F23" s="32" t="n">
        <v>254</v>
      </c>
      <c r="G23" s="32" t="n">
        <v>97</v>
      </c>
      <c r="H23" s="32" t="n">
        <v>43</v>
      </c>
      <c r="I23" s="32" t="n">
        <v>31</v>
      </c>
      <c r="J23" s="32" t="n">
        <v>30</v>
      </c>
      <c r="K23" s="32" t="n">
        <v>38</v>
      </c>
      <c r="L23" s="32" t="n">
        <v>40</v>
      </c>
      <c r="M23" s="32" t="n">
        <v>46</v>
      </c>
      <c r="N23" s="32" t="n">
        <v>20</v>
      </c>
      <c r="O23" s="32" t="n">
        <v>55</v>
      </c>
      <c r="P23" s="32" t="n">
        <v>0</v>
      </c>
    </row>
    <row r="24" ht="28.9" customHeight="true">
      <c r="A24" s="6"/>
      <c r="B24" s="17" t="s">
        <v>22</v>
      </c>
      <c r="C24" s="22" t="n">
        <f>SUM(D24:P24)</f>
        <v>5812</v>
      </c>
      <c r="D24" s="32" t="n">
        <f>SUM(D25:D26)</f>
        <v>0</v>
      </c>
      <c r="E24" s="32" t="n">
        <f>SUM(E25:E26)</f>
        <v>233</v>
      </c>
      <c r="F24" s="32" t="n">
        <f>SUM(F25:F26)</f>
        <v>1166</v>
      </c>
      <c r="G24" s="32" t="n">
        <f>SUM(G25:G26)</f>
        <v>1136</v>
      </c>
      <c r="H24" s="32" t="n">
        <f>SUM(H25:H26)</f>
        <v>574</v>
      </c>
      <c r="I24" s="32" t="n">
        <f>SUM(I25:I26)</f>
        <v>436</v>
      </c>
      <c r="J24" s="32" t="n">
        <f>SUM(J25:J26)</f>
        <v>438</v>
      </c>
      <c r="K24" s="32" t="n">
        <f>SUM(K25:K26)</f>
        <v>502</v>
      </c>
      <c r="L24" s="32" t="n">
        <f>SUM(L25:L26)</f>
        <v>455</v>
      </c>
      <c r="M24" s="32" t="n">
        <f>SUM(M25:M26)</f>
        <v>360</v>
      </c>
      <c r="N24" s="32" t="n">
        <f>SUM(N25:N26)</f>
        <v>261</v>
      </c>
      <c r="O24" s="32" t="n">
        <f>SUM(O25:O26)</f>
        <v>251</v>
      </c>
      <c r="P24" s="32" t="n">
        <f>SUM(P25:P26)</f>
        <v>0</v>
      </c>
    </row>
    <row r="25" ht="28.9" customHeight="true">
      <c r="A25" s="6"/>
      <c r="B25" s="17" t="s">
        <v>16</v>
      </c>
      <c r="C25" s="22" t="n">
        <f>SUM(D25:P25)</f>
        <v>2626</v>
      </c>
      <c r="D25" s="32" t="n">
        <v>0</v>
      </c>
      <c r="E25" s="32" t="n">
        <v>113</v>
      </c>
      <c r="F25" s="32" t="n">
        <v>608</v>
      </c>
      <c r="G25" s="32" t="n">
        <v>579</v>
      </c>
      <c r="H25" s="32" t="n">
        <v>270</v>
      </c>
      <c r="I25" s="32" t="n">
        <v>191</v>
      </c>
      <c r="J25" s="32" t="n">
        <v>170</v>
      </c>
      <c r="K25" s="32" t="n">
        <v>186</v>
      </c>
      <c r="L25" s="32" t="n">
        <v>151</v>
      </c>
      <c r="M25" s="32" t="n">
        <v>126</v>
      </c>
      <c r="N25" s="32" t="n">
        <v>112</v>
      </c>
      <c r="O25" s="32" t="n">
        <v>120</v>
      </c>
      <c r="P25" s="32" t="n">
        <v>0</v>
      </c>
    </row>
    <row r="26" ht="28.9" customHeight="true">
      <c r="A26" s="7"/>
      <c r="B26" s="18" t="s">
        <v>17</v>
      </c>
      <c r="C26" s="22" t="n">
        <f>SUM(D26:P26)</f>
        <v>3186</v>
      </c>
      <c r="D26" s="32" t="n">
        <v>0</v>
      </c>
      <c r="E26" s="32" t="n">
        <v>120</v>
      </c>
      <c r="F26" s="32" t="n">
        <v>558</v>
      </c>
      <c r="G26" s="32" t="n">
        <v>557</v>
      </c>
      <c r="H26" s="32" t="n">
        <v>304</v>
      </c>
      <c r="I26" s="32" t="n">
        <v>245</v>
      </c>
      <c r="J26" s="32" t="n">
        <v>268</v>
      </c>
      <c r="K26" s="32" t="n">
        <v>316</v>
      </c>
      <c r="L26" s="32" t="n">
        <v>304</v>
      </c>
      <c r="M26" s="32" t="n">
        <v>234</v>
      </c>
      <c r="N26" s="32" t="n">
        <v>149</v>
      </c>
      <c r="O26" s="32" t="n">
        <v>131</v>
      </c>
      <c r="P26" s="32" t="n">
        <v>0</v>
      </c>
    </row>
    <row r="27" ht="59.1" customHeight="true">
      <c r="A27" s="8" t="s">
        <v>7</v>
      </c>
      <c r="B27" s="16" t="s">
        <v>23</v>
      </c>
      <c r="C27" s="22" t="n">
        <f>SUM(D27:P27)</f>
        <v>1519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1519</v>
      </c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ht="28.9" customHeight="true">
      <c r="A31" s="6"/>
      <c r="B31" s="17" t="s">
        <v>24</v>
      </c>
      <c r="C31" s="22" t="n">
        <f>SUM(D31:P31)</f>
        <v>7946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7946</v>
      </c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ht="28.9" customHeight="true">
      <c r="A35" s="5" t="s">
        <v>8</v>
      </c>
      <c r="B35" s="16" t="s">
        <v>25</v>
      </c>
      <c r="C35" s="25" t="n">
        <f>IF(C7&lt;&gt;0, C13/C7, "--")</f>
        <v>1.59103760248798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</row>
    <row r="36" ht="28.9" customHeight="true">
      <c r="A36" s="7"/>
      <c r="B36" s="18" t="s">
        <v>26</v>
      </c>
      <c r="C36" s="25" t="n">
        <f>IF(C10&lt;&gt;0, C17/C10, "--")</f>
        <v>0.788547031119327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0.821600226180379</v>
      </c>
      <c r="D37" s="35" t="str">
        <f>IF(AND(D24=0, D7&lt;&gt;0), "-", IF(D7&lt;&gt;0, D24/D7, "--"))</f>
        <v>--</v>
      </c>
      <c r="E37" s="35" t="n">
        <f>IF(AND(E24=0, E7&lt;&gt;0), "-", IF(E7&lt;&gt;0, E24/E7, "--"))</f>
        <v>0.44721689059501</v>
      </c>
      <c r="F37" s="35" t="n">
        <f>IF(AND(F24=0, F7&lt;&gt;0), "-", IF(F7&lt;&gt;0, F24/F7, "--"))</f>
        <v>0.673599075678798</v>
      </c>
      <c r="G37" s="35" t="n">
        <f>IF(AND(G24=0, G7&lt;&gt;0), "-", IF(G7&lt;&gt;0, G24/G7, "--"))</f>
        <v>1.06069094304388</v>
      </c>
      <c r="H37" s="35" t="n">
        <f>IF(AND(H24=0, H7&lt;&gt;0), "-", IF(H7&lt;&gt;0, H24/H7, "--"))</f>
        <v>0.889922480620155</v>
      </c>
      <c r="I37" s="35" t="n">
        <f>IF(AND(I24=0, I7&lt;&gt;0), "-", IF(I7&lt;&gt;0, I24/I7, "--"))</f>
        <v>0.880808080808081</v>
      </c>
      <c r="J37" s="35" t="n">
        <f>IF(AND(J24=0, J7&lt;&gt;0), "-", IF(J7&lt;&gt;0, J24/J7, "--"))</f>
        <v>0.877755511022044</v>
      </c>
      <c r="K37" s="35" t="n">
        <f>IF(AND(K24=0, K7&lt;&gt;0), "-", IF(K7&lt;&gt;0, K24/K7, "--"))</f>
        <v>0.794303797468354</v>
      </c>
      <c r="L37" s="35" t="n">
        <f>IF(AND(L24=0, L7&lt;&gt;0), "-", IF(L7&lt;&gt;0, L24/L7, "--"))</f>
        <v>1.00663716814159</v>
      </c>
      <c r="M37" s="35" t="n">
        <f>IF(AND(M24=0, M7&lt;&gt;0), "-", IF(M7&lt;&gt;0, M24/M7, "--"))</f>
        <v>0.880195599022005</v>
      </c>
      <c r="N37" s="35" t="n">
        <f>IF(AND(N24=0, N7&lt;&gt;0), "-", IF(N7&lt;&gt;0, N24/N7, "--"))</f>
        <v>0.808049535603715</v>
      </c>
      <c r="O37" s="35" t="n">
        <f>IF(AND(O24=0, O7&lt;&gt;0), "-", IF(O7&lt;&gt;0, O24/O7, "--"))</f>
        <v>0.847972972972973</v>
      </c>
      <c r="P37" s="35" t="str">
        <f>IF(AND(P24=0, P7&lt;&gt;0), "-", IF(P7&lt;&gt;0, P24/P7, "--"))</f>
        <v>--</v>
      </c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0.705997334517992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0.705997334517992</v>
      </c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J1:K1"/>
    <mergeCell ref="B2:C2"/>
    <mergeCell ref="A3:P3"/>
    <mergeCell ref="A5:B6"/>
    <mergeCell ref="C5:C6"/>
    <mergeCell ref="D5:P5"/>
    <mergeCell ref="A4:O4"/>
    <mergeCell ref="A40:P40"/>
    <mergeCell ref="A41:P41"/>
    <mergeCell ref="C39:D39"/>
    <mergeCell ref="F39:H39"/>
    <mergeCell ref="I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