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月 " state="visible" r:id="rId1"/>
  </sheets>
</workbook>
</file>

<file path=xl/sharedStrings.xml><?xml version="1.0" encoding="utf-8"?>
<sst xmlns="http://schemas.openxmlformats.org/spreadsheetml/2006/main" count="49">
  <si>
    <t xml:space="preserve">公 開 類 </t>
  </si>
  <si>
    <t>月    報</t>
  </si>
  <si>
    <t>臺中市就業服務之求職、求才及推介就業人數-按教育程度分</t>
  </si>
  <si>
    <t>中華民國115年1月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</si>
  <si>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</si>
  <si>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</si>
  <si>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</si>
  <si>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</si>
  <si>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</si>
  <si>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</si>
  <si>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</si>
  <si>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</si>
  <si>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資料來源：由本處行政課依據各就業服務據點(含委辦)所登打「勞動部勞動力發展署就業服務資訊系統」資料彙編。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</si>
  <si>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</si>
  <si>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</si>
  <si>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</si>
  <si>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</si>
  <si>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</si>
  <si>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</si>
  <si>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</si>
  <si>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</si>
  <si>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</si>
  <si>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</si>
  <si>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</si>
  <si>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</si>
  <si>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</si>
  <si>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</si>
  <si>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(6)/(1)</t>
  </si>
  <si>
    <t>(8)/(3)</t>
  </si>
  <si>
    <t>總計</t>
  </si>
  <si>
    <t>國小以下</t>
  </si>
  <si>
    <t>審核</t>
  </si>
  <si>
    <t>國中</t>
  </si>
  <si>
    <t>高中</t>
  </si>
  <si>
    <t>高職</t>
  </si>
  <si>
    <t>業務主管人員主辦統計人員</t>
  </si>
  <si>
    <t>專科</t>
  </si>
  <si>
    <t>大學</t>
  </si>
  <si>
    <t>碩士</t>
  </si>
  <si>
    <t>機關首長</t>
  </si>
  <si>
    <t>博士</t>
  </si>
  <si>
    <t>編製機關</t>
  </si>
  <si>
    <t>表    號</t>
  </si>
  <si>
    <t>不限</t>
  </si>
  <si>
    <t>中華民國115年2月23日編製</t>
  </si>
  <si>
    <t>臺中市就業服務處</t>
  </si>
  <si>
    <t>10343-01-01-2</t>
  </si>
  <si>
    <t>單位：人 , %</t>
  </si>
  <si>
    <t>其他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</si>
</sst>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5" xfId="0" applyFont="true" applyBorder="true">
      <alignment horizontal="left" vertical="center" wrapText="true"/>
    </xf>
    <xf numFmtId="0" fontId="1" borderId="8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9" xfId="0" applyFont="true" applyBorder="true"/>
    <xf numFmtId="0" fontId="1" borderId="10" xfId="0" applyFont="true" applyBorder="true">
      <alignment vertical="center"/>
    </xf>
    <xf numFmtId="0" fontId="1" borderId="8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197" fontId="1" borderId="14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198" fontId="1" borderId="9" xfId="0" applyNumberFormat="true" applyFont="true" applyBorder="true">
      <alignment horizontal="right"/>
    </xf>
    <xf numFmtId="10" fontId="1" borderId="9" xfId="0" applyNumberFormat="true" applyFont="true" applyBorder="true">
      <alignment horizontal="right"/>
    </xf>
    <xf numFmtId="10" fontId="1" borderId="10" xfId="0" applyNumberFormat="true" applyFont="true" applyBorder="true">
      <alignment horizontal="right"/>
    </xf>
    <xf numFmtId="197" fontId="1" borderId="2" xfId="0" applyNumberFormat="true" applyFont="true" applyBorder="true">
      <alignment horizontal="right" vertical="center" wrapText="true"/>
    </xf>
    <xf numFmtId="197" fontId="1" borderId="0" xfId="0" applyNumberFormat="true" applyFont="true">
      <alignment horizontal="right" vertical="center" wrapText="true"/>
    </xf>
    <xf numFmtId="197" fontId="1" borderId="0" xfId="0" applyNumberFormat="true" applyFont="true">
      <alignment horizontal="right" vertical="center"/>
    </xf>
    <xf numFmtId="198" fontId="1" borderId="0" xfId="0" applyNumberFormat="true" applyFont="true">
      <alignment horizontal="right"/>
    </xf>
    <xf numFmtId="10" fontId="1" borderId="0" xfId="0" applyNumberFormat="true" applyFont="true">
      <alignment horizontal="right"/>
    </xf>
    <xf numFmtId="10" fontId="1" borderId="3" xfId="0" applyNumberFormat="true" applyFont="true" applyBorder="true">
      <alignment horizontal="right"/>
    </xf>
    <xf numFmtId="0" fontId="5" borderId="2" xfId="0" applyFont="true" applyBorder="true"/>
    <xf numFmtId="0" fontId="1" borderId="3" xfId="0" applyFont="true" applyBorder="true">
      <alignment horizontal="right"/>
    </xf>
    <xf numFmtId="0" fontId="1" borderId="2" xfId="0" applyFont="true" applyBorder="true">
      <alignment vertical="center" wrapText="true"/>
    </xf>
    <xf numFmtId="0" fontId="5" borderId="0" xfId="0" applyFont="true"/>
    <xf numFmtId="0" fontId="6" borderId="6" xfId="0" applyFont="true" applyBorder="true">
      <alignment vertical="center" wrapText="true"/>
    </xf>
    <xf numFmtId="0" fontId="1" borderId="7" xfId="0" applyFont="true" applyBorder="true">
      <alignment horizontal="right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0" fontId="6" borderId="1" xfId="0" applyFont="true" applyBorder="true">
      <alignment horizontal="center" vertical="center"/>
    </xf>
    <xf numFmtId="49" fontId="1" borderId="3" xfId="0" applyNumberFormat="true" applyFont="true" applyBorder="true">
      <alignment vertical="center"/>
    </xf>
    <xf numFmtId="0" fontId="1" borderId="15" xfId="0" applyFont="true" applyBorder="true">
      <alignment horizontal="center" vertical="center"/>
    </xf>
    <xf numFmtId="197" fontId="1" borderId="0" xfId="0" applyNumberFormat="true" applyFont="true">
      <alignment horizontal="right"/>
    </xf>
    <xf numFmtId="0" fontId="4" borderId="9" xfId="0" applyFont="true" applyBorder="true"/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N200"/>
  <sheetViews>
    <sheetView zoomScale="100" topLeftCell="A1" workbookViewId="0" showGridLines="true" showRowColHeaders="true" view="normal">
      <selection activeCell="D49" sqref="D49:D49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22.640625" hidden="false" outlineLevel="0"/>
    <col min="3" max="3" bestFit="false" customWidth="true" width="16.2109375" hidden="false" outlineLevel="0"/>
    <col min="4" max="12" bestFit="false" customWidth="true" width="14.2109375" hidden="false" outlineLevel="0"/>
    <col min="13" max="13" bestFit="false" customWidth="true" width="21.921875" hidden="false" outlineLevel="0"/>
  </cols>
  <sheetData>
    <row r="1" ht="41.25" customHeight="true">
      <c r="A1" s="1" t="s">
        <v>0</v>
      </c>
      <c r="B1" s="13"/>
      <c r="C1" s="19"/>
      <c r="D1" s="19"/>
      <c r="E1" s="19"/>
      <c r="F1" s="19"/>
      <c r="G1" s="19"/>
      <c r="H1" s="19"/>
      <c r="I1" s="19"/>
      <c r="J1" s="19"/>
      <c r="K1" s="36"/>
      <c r="L1" s="38" t="s">
        <v>41</v>
      </c>
      <c r="M1" s="38" t="s">
        <v>45</v>
      </c>
      <c r="N1" s="44"/>
      <c r="O1" s="45"/>
      <c r="P1" s="45"/>
      <c r="Q1" s="45"/>
    </row>
    <row r="2" ht="41.25" customHeight="true">
      <c r="A2" s="1" t="s">
        <v>1</v>
      </c>
      <c r="B2" s="14" t="s">
        <v>14</v>
      </c>
      <c r="C2" s="20"/>
      <c r="D2" s="20"/>
      <c r="E2" s="20"/>
      <c r="F2" s="20"/>
      <c r="G2" s="33"/>
      <c r="H2" s="33"/>
      <c r="I2" s="33"/>
      <c r="J2" s="33"/>
      <c r="K2" s="37"/>
      <c r="L2" s="1" t="s">
        <v>42</v>
      </c>
      <c r="M2" s="40" t="s">
        <v>46</v>
      </c>
      <c r="N2" s="44"/>
      <c r="O2" s="45"/>
      <c r="P2" s="45"/>
      <c r="Q2" s="45"/>
    </row>
    <row r="3" ht="37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5"/>
      <c r="O3" s="45"/>
      <c r="P3" s="45"/>
      <c r="Q3" s="45"/>
    </row>
    <row r="4" ht="29.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41" t="s">
        <v>47</v>
      </c>
      <c r="N4" s="45"/>
      <c r="O4" s="45"/>
      <c r="P4" s="45"/>
      <c r="Q4" s="45"/>
    </row>
    <row r="5" ht="33.2" customHeight="true">
      <c r="A5" s="4"/>
      <c r="B5" s="15"/>
      <c r="C5" s="1" t="s">
        <v>29</v>
      </c>
      <c r="D5" s="1" t="s">
        <v>30</v>
      </c>
      <c r="E5" s="1" t="s">
        <v>32</v>
      </c>
      <c r="F5" s="1" t="s">
        <v>33</v>
      </c>
      <c r="G5" s="1" t="s">
        <v>34</v>
      </c>
      <c r="H5" s="1" t="s">
        <v>36</v>
      </c>
      <c r="I5" s="1" t="s">
        <v>37</v>
      </c>
      <c r="J5" s="1" t="s">
        <v>38</v>
      </c>
      <c r="K5" s="1" t="s">
        <v>40</v>
      </c>
      <c r="L5" s="1" t="s">
        <v>43</v>
      </c>
      <c r="M5" s="42" t="s">
        <v>48</v>
      </c>
      <c r="N5" s="19"/>
      <c r="O5" s="45"/>
      <c r="P5" s="45"/>
      <c r="Q5" s="45"/>
    </row>
    <row r="6" ht="31.9" customHeight="true">
      <c r="A6" s="4"/>
      <c r="B6" s="15"/>
      <c r="C6" s="1"/>
      <c r="D6" s="1"/>
      <c r="E6" s="1"/>
      <c r="F6" s="1"/>
      <c r="G6" s="1"/>
      <c r="H6" s="1"/>
      <c r="I6" s="1"/>
      <c r="J6" s="1"/>
      <c r="K6" s="1"/>
      <c r="L6" s="1"/>
      <c r="M6" s="42"/>
      <c r="N6" s="19"/>
      <c r="O6" s="45"/>
      <c r="P6" s="45"/>
      <c r="Q6" s="45"/>
    </row>
    <row r="7" ht="25.9" customHeight="true">
      <c r="A7" s="5" t="s">
        <v>4</v>
      </c>
      <c r="B7" s="16" t="s">
        <v>15</v>
      </c>
      <c r="C7" s="21" t="n">
        <f>SUM(D7:M7)</f>
        <v>6449</v>
      </c>
      <c r="D7" s="26" t="n">
        <f>SUM(D8:D9)</f>
        <v>72</v>
      </c>
      <c r="E7" s="26" t="n">
        <f>SUM(E8:E9)</f>
        <v>442</v>
      </c>
      <c r="F7" s="26" t="n">
        <f>SUM(F8:F9)</f>
        <v>466</v>
      </c>
      <c r="G7" s="26" t="n">
        <f>SUM(G8:G9)</f>
        <v>1604</v>
      </c>
      <c r="H7" s="26" t="n">
        <f>SUM(H8:H9)</f>
        <v>594</v>
      </c>
      <c r="I7" s="26" t="n">
        <f>SUM(I8:I9)</f>
        <v>2945</v>
      </c>
      <c r="J7" s="26" t="n">
        <f>SUM(J8:J9)</f>
        <v>304</v>
      </c>
      <c r="K7" s="26" t="n">
        <f>SUM(K8:K9)</f>
        <v>9</v>
      </c>
      <c r="L7" s="26" t="n">
        <f>SUM(L8:L9)</f>
        <v>0</v>
      </c>
      <c r="M7" s="26" t="n">
        <f>SUM(M8:M9)</f>
        <v>13</v>
      </c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</row>
    <row r="8" ht="25.9" customHeight="true">
      <c r="A8" s="6"/>
      <c r="B8" s="17" t="s">
        <v>16</v>
      </c>
      <c r="C8" s="22" t="n">
        <f>SUM(D8:M8)</f>
        <v>3091</v>
      </c>
      <c r="D8" s="27" t="n">
        <v>27</v>
      </c>
      <c r="E8" s="27" t="n">
        <v>211</v>
      </c>
      <c r="F8" s="27" t="n">
        <v>222</v>
      </c>
      <c r="G8" s="27" t="n">
        <v>776</v>
      </c>
      <c r="H8" s="27" t="n">
        <v>234</v>
      </c>
      <c r="I8" s="27" t="n">
        <v>1435</v>
      </c>
      <c r="J8" s="27" t="n">
        <v>172</v>
      </c>
      <c r="K8" s="27" t="n">
        <v>7</v>
      </c>
      <c r="L8" s="27" t="n">
        <v>0</v>
      </c>
      <c r="M8" s="27" t="n">
        <v>7</v>
      </c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</row>
    <row r="9" ht="25.9" customHeight="true">
      <c r="A9" s="6"/>
      <c r="B9" s="17" t="s">
        <v>17</v>
      </c>
      <c r="C9" s="22" t="n">
        <f>SUM(D9:M9)</f>
        <v>3358</v>
      </c>
      <c r="D9" s="27" t="n">
        <v>45</v>
      </c>
      <c r="E9" s="27" t="n">
        <v>231</v>
      </c>
      <c r="F9" s="27" t="n">
        <v>244</v>
      </c>
      <c r="G9" s="27" t="n">
        <v>828</v>
      </c>
      <c r="H9" s="27" t="n">
        <v>360</v>
      </c>
      <c r="I9" s="27" t="n">
        <v>1510</v>
      </c>
      <c r="J9" s="27" t="n">
        <v>132</v>
      </c>
      <c r="K9" s="27" t="n">
        <v>2</v>
      </c>
      <c r="L9" s="27" t="n">
        <v>0</v>
      </c>
      <c r="M9" s="27" t="n">
        <v>6</v>
      </c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</row>
    <row r="10" ht="25.9" customHeight="true">
      <c r="A10" s="6"/>
      <c r="B10" s="17" t="s">
        <v>18</v>
      </c>
      <c r="C10" s="22" t="n">
        <f>SUM(D10:M10)</f>
        <v>20890</v>
      </c>
      <c r="D10" s="27" t="n">
        <f>SUM(D11:D12)</f>
        <v>213</v>
      </c>
      <c r="E10" s="27" t="n">
        <f>SUM(E11:E12)</f>
        <v>1305</v>
      </c>
      <c r="F10" s="27" t="n">
        <f>SUM(F11:F12)</f>
        <v>1463</v>
      </c>
      <c r="G10" s="27" t="n">
        <f>SUM(G11:G12)</f>
        <v>4903</v>
      </c>
      <c r="H10" s="27" t="n">
        <f>SUM(H11:H12)</f>
        <v>2125</v>
      </c>
      <c r="I10" s="27" t="n">
        <f>SUM(I11:I12)</f>
        <v>9710</v>
      </c>
      <c r="J10" s="27" t="n">
        <f>SUM(J11:J12)</f>
        <v>1088</v>
      </c>
      <c r="K10" s="27" t="n">
        <f>SUM(K11:K12)</f>
        <v>26</v>
      </c>
      <c r="L10" s="27" t="n">
        <f>SUM(L11:L12)</f>
        <v>0</v>
      </c>
      <c r="M10" s="27" t="n">
        <f>SUM(M11:M12)</f>
        <v>57</v>
      </c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</row>
    <row r="11" ht="25.9" customHeight="true">
      <c r="A11" s="6"/>
      <c r="B11" s="17" t="s">
        <v>16</v>
      </c>
      <c r="C11" s="22" t="n">
        <f>SUM(D11:M11)</f>
        <v>9765</v>
      </c>
      <c r="D11" s="27" t="n">
        <v>67</v>
      </c>
      <c r="E11" s="27" t="n">
        <v>625</v>
      </c>
      <c r="F11" s="27" t="n">
        <v>709</v>
      </c>
      <c r="G11" s="27" t="n">
        <v>2317</v>
      </c>
      <c r="H11" s="27" t="n">
        <v>827</v>
      </c>
      <c r="I11" s="27" t="n">
        <v>4543</v>
      </c>
      <c r="J11" s="27" t="n">
        <v>634</v>
      </c>
      <c r="K11" s="27" t="n">
        <v>16</v>
      </c>
      <c r="L11" s="27" t="n">
        <v>0</v>
      </c>
      <c r="M11" s="27" t="n">
        <v>27</v>
      </c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</row>
    <row r="12" ht="25.9" customHeight="true">
      <c r="A12" s="7"/>
      <c r="B12" s="18" t="s">
        <v>17</v>
      </c>
      <c r="C12" s="22" t="n">
        <f>SUM(D12:M12)</f>
        <v>11125</v>
      </c>
      <c r="D12" s="27" t="n">
        <v>146</v>
      </c>
      <c r="E12" s="27" t="n">
        <v>680</v>
      </c>
      <c r="F12" s="27" t="n">
        <v>754</v>
      </c>
      <c r="G12" s="27" t="n">
        <v>2586</v>
      </c>
      <c r="H12" s="27" t="n">
        <v>1298</v>
      </c>
      <c r="I12" s="27" t="n">
        <v>5167</v>
      </c>
      <c r="J12" s="27" t="n">
        <v>454</v>
      </c>
      <c r="K12" s="27" t="n">
        <v>10</v>
      </c>
      <c r="L12" s="27" t="n">
        <v>0</v>
      </c>
      <c r="M12" s="27" t="n">
        <v>30</v>
      </c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</row>
    <row r="13" ht="25.9" customHeight="true">
      <c r="A13" s="5" t="s">
        <v>5</v>
      </c>
      <c r="B13" s="16" t="s">
        <v>19</v>
      </c>
      <c r="C13" s="22" t="n">
        <f>SUM(D13:M13)</f>
        <v>8394</v>
      </c>
      <c r="D13" s="27" t="n">
        <v>17</v>
      </c>
      <c r="E13" s="27" t="n">
        <v>135</v>
      </c>
      <c r="F13" s="27" t="n">
        <v>1377</v>
      </c>
      <c r="G13" s="27" t="n">
        <v>1121</v>
      </c>
      <c r="H13" s="27" t="n">
        <v>777</v>
      </c>
      <c r="I13" s="27" t="n">
        <v>580</v>
      </c>
      <c r="J13" s="27" t="n">
        <v>34</v>
      </c>
      <c r="K13" s="27" t="n">
        <v>0</v>
      </c>
      <c r="L13" s="27" t="n">
        <v>4353</v>
      </c>
      <c r="M13" s="27" t="n">
        <v>0</v>
      </c>
      <c r="N13" s="45"/>
      <c r="O13" s="45"/>
      <c r="P13" s="45"/>
      <c r="Q13" s="45"/>
    </row>
    <row r="14" ht="25.9" customHeight="true">
      <c r="A14" s="6"/>
      <c r="B14" s="17"/>
      <c r="C14" s="22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45"/>
      <c r="O14" s="45"/>
      <c r="P14" s="45"/>
      <c r="Q14" s="45"/>
    </row>
    <row r="15" ht="25.9" customHeight="true">
      <c r="A15" s="6"/>
      <c r="B15" s="17"/>
      <c r="C15" s="22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45"/>
      <c r="O15" s="45"/>
      <c r="P15" s="45"/>
      <c r="Q15" s="45"/>
    </row>
    <row r="16" ht="25.9" customHeight="true">
      <c r="A16" s="6"/>
      <c r="B16" s="17"/>
      <c r="C16" s="22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45"/>
      <c r="O16" s="45"/>
      <c r="P16" s="45"/>
      <c r="Q16" s="45"/>
    </row>
    <row r="17" ht="25.9" customHeight="true">
      <c r="A17" s="6"/>
      <c r="B17" s="17" t="s">
        <v>20</v>
      </c>
      <c r="C17" s="22" t="n">
        <f>SUM(D17:M17)</f>
        <v>11997</v>
      </c>
      <c r="D17" s="27" t="n">
        <v>20</v>
      </c>
      <c r="E17" s="27" t="n">
        <v>345</v>
      </c>
      <c r="F17" s="27" t="n">
        <v>1894</v>
      </c>
      <c r="G17" s="27" t="n">
        <v>1704</v>
      </c>
      <c r="H17" s="27" t="n">
        <v>1145</v>
      </c>
      <c r="I17" s="27" t="n">
        <v>921</v>
      </c>
      <c r="J17" s="27" t="n">
        <v>34</v>
      </c>
      <c r="K17" s="27" t="n">
        <v>0</v>
      </c>
      <c r="L17" s="27" t="n">
        <v>5934</v>
      </c>
      <c r="M17" s="27" t="n">
        <v>0</v>
      </c>
      <c r="N17" s="45"/>
      <c r="O17" s="45"/>
      <c r="P17" s="45"/>
      <c r="Q17" s="45"/>
    </row>
    <row r="18" ht="25.9" customHeight="true">
      <c r="A18" s="6"/>
      <c r="B18" s="17"/>
      <c r="C18" s="22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45"/>
      <c r="O18" s="45"/>
      <c r="P18" s="45"/>
      <c r="Q18" s="45"/>
    </row>
    <row r="19" ht="25.9" customHeight="true">
      <c r="A19" s="6"/>
      <c r="B19" s="17"/>
      <c r="C19" s="22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45"/>
      <c r="O19" s="45"/>
      <c r="P19" s="45"/>
      <c r="Q19" s="45"/>
    </row>
    <row r="20" ht="25.9" customHeight="true">
      <c r="A20" s="7"/>
      <c r="B20" s="18"/>
      <c r="C20" s="22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45"/>
      <c r="O20" s="45"/>
      <c r="P20" s="45"/>
      <c r="Q20" s="45"/>
    </row>
    <row r="21" ht="36.95" customHeight="true">
      <c r="A21" s="8" t="s">
        <v>6</v>
      </c>
      <c r="B21" s="16" t="s">
        <v>21</v>
      </c>
      <c r="C21" s="22" t="n">
        <f>SUM(D21:M21)</f>
        <v>421</v>
      </c>
      <c r="D21" s="27" t="n">
        <f>SUM(D22:D23)</f>
        <v>2</v>
      </c>
      <c r="E21" s="27" t="n">
        <f>SUM(E22:E23)</f>
        <v>33</v>
      </c>
      <c r="F21" s="27" t="n">
        <f>SUM(F22:F23)</f>
        <v>35</v>
      </c>
      <c r="G21" s="27" t="n">
        <f>SUM(G22:G23)</f>
        <v>129</v>
      </c>
      <c r="H21" s="27" t="n">
        <f>SUM(H22:H23)</f>
        <v>50</v>
      </c>
      <c r="I21" s="27" t="n">
        <f>SUM(I22:I23)</f>
        <v>160</v>
      </c>
      <c r="J21" s="27" t="n">
        <f>SUM(J22:J23)</f>
        <v>10</v>
      </c>
      <c r="K21" s="27" t="n">
        <f>SUM(K22:K23)</f>
        <v>0</v>
      </c>
      <c r="L21" s="27" t="n">
        <f>SUM(L22:L23)</f>
        <v>0</v>
      </c>
      <c r="M21" s="27" t="n">
        <f>SUM(M22:M23)</f>
        <v>2</v>
      </c>
      <c r="N21" s="45"/>
      <c r="O21" s="45"/>
      <c r="P21" s="45"/>
      <c r="Q21" s="45"/>
    </row>
    <row r="22" ht="25.9" customHeight="true">
      <c r="A22" s="6"/>
      <c r="B22" s="17" t="s">
        <v>16</v>
      </c>
      <c r="C22" s="22" t="n">
        <f>SUM(D22:M22)</f>
        <v>148</v>
      </c>
      <c r="D22" s="27" t="n">
        <v>0</v>
      </c>
      <c r="E22" s="27" t="n">
        <v>8</v>
      </c>
      <c r="F22" s="27" t="n">
        <v>15</v>
      </c>
      <c r="G22" s="27" t="n">
        <v>48</v>
      </c>
      <c r="H22" s="27" t="n">
        <v>16</v>
      </c>
      <c r="I22" s="27" t="n">
        <v>56</v>
      </c>
      <c r="J22" s="27" t="n">
        <v>5</v>
      </c>
      <c r="K22" s="27" t="n">
        <v>0</v>
      </c>
      <c r="L22" s="27" t="n">
        <v>0</v>
      </c>
      <c r="M22" s="27" t="n">
        <v>0</v>
      </c>
      <c r="N22" s="45"/>
      <c r="O22" s="45"/>
      <c r="P22" s="45"/>
      <c r="Q22" s="45"/>
    </row>
    <row r="23" ht="25.9" customHeight="true">
      <c r="A23" s="6"/>
      <c r="B23" s="17" t="s">
        <v>17</v>
      </c>
      <c r="C23" s="22" t="n">
        <f>SUM(D23:M23)</f>
        <v>273</v>
      </c>
      <c r="D23" s="27" t="n">
        <v>2</v>
      </c>
      <c r="E23" s="27" t="n">
        <v>25</v>
      </c>
      <c r="F23" s="27" t="n">
        <v>20</v>
      </c>
      <c r="G23" s="27" t="n">
        <v>81</v>
      </c>
      <c r="H23" s="27" t="n">
        <v>34</v>
      </c>
      <c r="I23" s="27" t="n">
        <v>104</v>
      </c>
      <c r="J23" s="27" t="n">
        <v>5</v>
      </c>
      <c r="K23" s="27" t="n">
        <v>0</v>
      </c>
      <c r="L23" s="27" t="n">
        <v>0</v>
      </c>
      <c r="M23" s="27" t="n">
        <v>2</v>
      </c>
      <c r="N23" s="45"/>
      <c r="O23" s="45"/>
      <c r="P23" s="45"/>
      <c r="Q23" s="45"/>
    </row>
    <row r="24" ht="25.9" customHeight="true">
      <c r="A24" s="6"/>
      <c r="B24" s="17" t="s">
        <v>22</v>
      </c>
      <c r="C24" s="22" t="n">
        <f>SUM(D24:M24)</f>
        <v>4889</v>
      </c>
      <c r="D24" s="27" t="n">
        <f>SUM(D25:D26)</f>
        <v>43</v>
      </c>
      <c r="E24" s="27" t="n">
        <f>SUM(E25:E26)</f>
        <v>305</v>
      </c>
      <c r="F24" s="27" t="n">
        <f>SUM(F25:F26)</f>
        <v>398</v>
      </c>
      <c r="G24" s="27" t="n">
        <f>SUM(G25:G26)</f>
        <v>1166</v>
      </c>
      <c r="H24" s="27" t="n">
        <f>SUM(H25:H26)</f>
        <v>448</v>
      </c>
      <c r="I24" s="27" t="n">
        <f>SUM(I25:I26)</f>
        <v>2265</v>
      </c>
      <c r="J24" s="27" t="n">
        <f>SUM(J25:J26)</f>
        <v>235</v>
      </c>
      <c r="K24" s="27" t="n">
        <f>SUM(K25:K26)</f>
        <v>1</v>
      </c>
      <c r="L24" s="27" t="n">
        <f>SUM(L25:L26)</f>
        <v>0</v>
      </c>
      <c r="M24" s="27" t="n">
        <f>SUM(M25:M26)</f>
        <v>28</v>
      </c>
      <c r="N24" s="45"/>
      <c r="O24" s="45"/>
      <c r="P24" s="45"/>
      <c r="Q24" s="45"/>
    </row>
    <row r="25" ht="25.9" customHeight="true">
      <c r="A25" s="6"/>
      <c r="B25" s="17" t="s">
        <v>16</v>
      </c>
      <c r="C25" s="22" t="n">
        <f>SUM(D25:M25)</f>
        <v>2275</v>
      </c>
      <c r="D25" s="27" t="n">
        <v>13</v>
      </c>
      <c r="E25" s="27" t="n">
        <v>129</v>
      </c>
      <c r="F25" s="27" t="n">
        <v>192</v>
      </c>
      <c r="G25" s="27" t="n">
        <v>554</v>
      </c>
      <c r="H25" s="27" t="n">
        <v>168</v>
      </c>
      <c r="I25" s="27" t="n">
        <v>1071</v>
      </c>
      <c r="J25" s="27" t="n">
        <v>135</v>
      </c>
      <c r="K25" s="27" t="n">
        <v>0</v>
      </c>
      <c r="L25" s="27" t="n">
        <v>0</v>
      </c>
      <c r="M25" s="27" t="n">
        <v>13</v>
      </c>
      <c r="N25" s="45"/>
      <c r="O25" s="45"/>
      <c r="P25" s="45"/>
      <c r="Q25" s="45"/>
    </row>
    <row r="26" ht="25.9" customHeight="true">
      <c r="A26" s="7"/>
      <c r="B26" s="18" t="s">
        <v>17</v>
      </c>
      <c r="C26" s="22" t="n">
        <f>SUM(D26:M26)</f>
        <v>2614</v>
      </c>
      <c r="D26" s="27" t="n">
        <v>30</v>
      </c>
      <c r="E26" s="27" t="n">
        <v>176</v>
      </c>
      <c r="F26" s="27" t="n">
        <v>206</v>
      </c>
      <c r="G26" s="27" t="n">
        <v>612</v>
      </c>
      <c r="H26" s="27" t="n">
        <v>280</v>
      </c>
      <c r="I26" s="27" t="n">
        <v>1194</v>
      </c>
      <c r="J26" s="27" t="n">
        <v>100</v>
      </c>
      <c r="K26" s="27" t="n">
        <v>1</v>
      </c>
      <c r="L26" s="27" t="n">
        <v>0</v>
      </c>
      <c r="M26" s="27" t="n">
        <v>15</v>
      </c>
      <c r="N26" s="45"/>
      <c r="O26" s="45"/>
      <c r="P26" s="45"/>
      <c r="Q26" s="45"/>
    </row>
    <row r="27" ht="25.9" customHeight="true">
      <c r="A27" s="8" t="s">
        <v>7</v>
      </c>
      <c r="B27" s="16" t="s">
        <v>23</v>
      </c>
      <c r="C27" s="22" t="n">
        <f>SUM(D27:M27)</f>
        <v>964</v>
      </c>
      <c r="D27" s="27" t="n">
        <v>0</v>
      </c>
      <c r="E27" s="27" t="n">
        <v>28</v>
      </c>
      <c r="F27" s="27" t="n">
        <v>125</v>
      </c>
      <c r="G27" s="27" t="n">
        <v>91</v>
      </c>
      <c r="H27" s="27" t="n">
        <v>70</v>
      </c>
      <c r="I27" s="27" t="n">
        <v>46</v>
      </c>
      <c r="J27" s="27" t="n">
        <v>4</v>
      </c>
      <c r="K27" s="27" t="n">
        <v>0</v>
      </c>
      <c r="L27" s="27" t="n">
        <v>600</v>
      </c>
      <c r="M27" s="27" t="n">
        <v>0</v>
      </c>
      <c r="N27" s="45"/>
      <c r="O27" s="45"/>
      <c r="P27" s="45"/>
      <c r="Q27" s="45"/>
    </row>
    <row r="28" ht="25.9" customHeight="true">
      <c r="A28" s="6"/>
      <c r="B28" s="17"/>
      <c r="C28" s="22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45"/>
      <c r="O28" s="45"/>
      <c r="P28" s="45"/>
      <c r="Q28" s="45"/>
    </row>
    <row r="29" ht="25.9" customHeight="true">
      <c r="A29" s="6"/>
      <c r="B29" s="17"/>
      <c r="C29" s="22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45"/>
      <c r="O29" s="45"/>
      <c r="P29" s="45"/>
      <c r="Q29" s="45"/>
    </row>
    <row r="30" ht="25.9" customHeight="true">
      <c r="A30" s="6"/>
      <c r="B30" s="17"/>
      <c r="C30" s="22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45"/>
      <c r="O30" s="45"/>
      <c r="P30" s="45"/>
      <c r="Q30" s="45"/>
    </row>
    <row r="31" ht="25.9" customHeight="true">
      <c r="A31" s="6"/>
      <c r="B31" s="17" t="s">
        <v>24</v>
      </c>
      <c r="C31" s="22" t="n">
        <f>SUM(D31:M31)</f>
        <v>5538</v>
      </c>
      <c r="D31" s="27" t="n">
        <v>17</v>
      </c>
      <c r="E31" s="27" t="n">
        <v>190</v>
      </c>
      <c r="F31" s="27" t="n">
        <v>910</v>
      </c>
      <c r="G31" s="27" t="n">
        <v>692</v>
      </c>
      <c r="H31" s="27" t="n">
        <v>456</v>
      </c>
      <c r="I31" s="27" t="n">
        <v>383</v>
      </c>
      <c r="J31" s="27" t="n">
        <v>4</v>
      </c>
      <c r="K31" s="27" t="n">
        <v>0</v>
      </c>
      <c r="L31" s="27" t="n">
        <v>2886</v>
      </c>
      <c r="M31" s="27" t="n">
        <v>0</v>
      </c>
      <c r="N31" s="45"/>
      <c r="O31" s="45"/>
      <c r="P31" s="45"/>
      <c r="Q31" s="45"/>
    </row>
    <row r="32" ht="25.9" customHeight="true">
      <c r="A32" s="6"/>
      <c r="B32" s="17"/>
      <c r="C32" s="22"/>
      <c r="D32" s="28"/>
      <c r="E32" s="28"/>
      <c r="F32" s="28"/>
      <c r="G32" s="28"/>
      <c r="H32" s="28"/>
      <c r="I32" s="28"/>
      <c r="J32" s="28"/>
      <c r="K32" s="28"/>
      <c r="L32" s="28"/>
      <c r="M32" s="43"/>
      <c r="N32" s="45"/>
      <c r="O32" s="45"/>
      <c r="P32" s="45"/>
      <c r="Q32" s="45"/>
    </row>
    <row r="33" ht="25.9" customHeight="true">
      <c r="A33" s="6"/>
      <c r="B33" s="17"/>
      <c r="C33" s="22"/>
      <c r="D33" s="28"/>
      <c r="E33" s="28"/>
      <c r="F33" s="28"/>
      <c r="G33" s="28"/>
      <c r="H33" s="28"/>
      <c r="I33" s="28"/>
      <c r="J33" s="28"/>
      <c r="K33" s="28"/>
      <c r="L33" s="28"/>
      <c r="M33" s="43"/>
      <c r="N33" s="45"/>
      <c r="O33" s="45"/>
      <c r="P33" s="45"/>
      <c r="Q33" s="45"/>
    </row>
    <row r="34" ht="25.9" customHeight="true">
      <c r="A34" s="7"/>
      <c r="B34" s="18"/>
      <c r="C34" s="22"/>
      <c r="D34" s="28"/>
      <c r="E34" s="28"/>
      <c r="F34" s="28"/>
      <c r="G34" s="28"/>
      <c r="H34" s="28"/>
      <c r="I34" s="28"/>
      <c r="J34" s="28"/>
      <c r="K34" s="28"/>
      <c r="L34" s="28"/>
      <c r="M34" s="43"/>
      <c r="N34" s="45"/>
      <c r="O34" s="45"/>
      <c r="P34" s="45"/>
      <c r="Q34" s="45"/>
    </row>
    <row r="35" ht="30.4" customHeight="true">
      <c r="A35" s="5" t="s">
        <v>8</v>
      </c>
      <c r="B35" s="16" t="s">
        <v>25</v>
      </c>
      <c r="C35" s="23" t="n">
        <f>IF(C7&lt;&gt;0, C13/C7, "--")</f>
        <v>1.30159714684447</v>
      </c>
      <c r="D35" s="29" t="n">
        <f>IF(D7&lt;&gt;0, D13/D7, "--")</f>
        <v>0.236111111111111</v>
      </c>
      <c r="E35" s="29" t="n">
        <f>IF(E7&lt;&gt;0, E13/E7, "--")</f>
        <v>0.305429864253394</v>
      </c>
      <c r="F35" s="29" t="n">
        <f>IF(F7&lt;&gt;0, F13/F7, "--")</f>
        <v>2.9549356223176</v>
      </c>
      <c r="G35" s="29" t="n">
        <f>IF(G7&lt;&gt;0, G13/G7, "--")</f>
        <v>0.698877805486284</v>
      </c>
      <c r="H35" s="29" t="n">
        <f>IF(H7&lt;&gt;0, H13/H7, "--")</f>
        <v>1.30808080808081</v>
      </c>
      <c r="I35" s="29" t="n">
        <f>IF(I7&lt;&gt;0, I13/I7, "--")</f>
        <v>0.196943972835314</v>
      </c>
      <c r="J35" s="29" t="n">
        <f>IF(J7&lt;&gt;0, J13/J7, "--")</f>
        <v>0.111842105263158</v>
      </c>
      <c r="K35" s="29" t="n">
        <f>IF(K7&lt;&gt;0, K13/K7, "--")</f>
        <v>0</v>
      </c>
      <c r="L35" s="29" t="str">
        <f>IF(L7&lt;&gt;0, L13/L7, "--")</f>
        <v>--</v>
      </c>
      <c r="M35" s="29" t="n">
        <f>IF(M7&lt;&gt;0, M13/M7, "--")</f>
        <v>0</v>
      </c>
      <c r="N35" s="45"/>
      <c r="O35" s="45"/>
      <c r="P35" s="45"/>
      <c r="Q35" s="45"/>
    </row>
    <row r="36" ht="30.4" customHeight="true">
      <c r="A36" s="7"/>
      <c r="B36" s="18" t="s">
        <v>26</v>
      </c>
      <c r="C36" s="23" t="n">
        <f>IF(C10&lt;&gt;0, C17/C10, "--")</f>
        <v>0.574293920536142</v>
      </c>
      <c r="D36" s="29" t="n">
        <f>IF(D10&lt;&gt;0, D17/D10, "--")</f>
        <v>0.0938967136150235</v>
      </c>
      <c r="E36" s="29" t="n">
        <f>IF(E10&lt;&gt;0, E17/E10, "--")</f>
        <v>0.264367816091954</v>
      </c>
      <c r="F36" s="29" t="n">
        <f>IF(F10&lt;&gt;0, F17/F10, "--")</f>
        <v>1.2946001367054</v>
      </c>
      <c r="G36" s="29" t="n">
        <f>IF(G10&lt;&gt;0, G17/G10, "--")</f>
        <v>0.347542321027942</v>
      </c>
      <c r="H36" s="29" t="n">
        <f>IF(H10&lt;&gt;0, H17/H10, "--")</f>
        <v>0.538823529411765</v>
      </c>
      <c r="I36" s="29" t="n">
        <f>IF(I10&lt;&gt;0, I17/I10, "--")</f>
        <v>0.0948506694129763</v>
      </c>
      <c r="J36" s="29" t="n">
        <f>IF(J10&lt;&gt;0, J17/J10, "--")</f>
        <v>0.03125</v>
      </c>
      <c r="K36" s="29" t="n">
        <f>IF(K10&lt;&gt;0, K17/K10, "--")</f>
        <v>0</v>
      </c>
      <c r="L36" s="29" t="str">
        <f>IF(L10&lt;&gt;0, L17/L10, "--")</f>
        <v>--</v>
      </c>
      <c r="M36" s="29" t="n">
        <f>IF(M10&lt;&gt;0, M17/M10, "--")</f>
        <v>0</v>
      </c>
      <c r="N36" s="45"/>
      <c r="O36" s="45"/>
      <c r="P36" s="45"/>
      <c r="Q36" s="45"/>
    </row>
    <row r="37" ht="30.4" customHeight="true">
      <c r="A37" s="9" t="s">
        <v>9</v>
      </c>
      <c r="B37" s="1" t="s">
        <v>27</v>
      </c>
      <c r="C37" s="24" t="n">
        <f>IF(AND(C24=0, C7&lt;&gt;0), "-", IF(C7&lt;&gt;0, C24/C7, "--"))</f>
        <v>0.758102031322686</v>
      </c>
      <c r="D37" s="30" t="n">
        <f>IF(AND(D24=0, D7&lt;&gt;0), "-", IF(D7&lt;&gt;0, D24/D7, "--"))</f>
        <v>0.597222222222222</v>
      </c>
      <c r="E37" s="30" t="n">
        <f>IF(AND(E24=0, E7&lt;&gt;0), "-", IF(E7&lt;&gt;0, E24/E7, "--"))</f>
        <v>0.690045248868778</v>
      </c>
      <c r="F37" s="30" t="n">
        <f>IF(AND(F24=0, F7&lt;&gt;0), "-", IF(F7&lt;&gt;0, F24/F7, "--"))</f>
        <v>0.854077253218884</v>
      </c>
      <c r="G37" s="30" t="n">
        <f>IF(AND(G24=0, G7&lt;&gt;0), "-", IF(G7&lt;&gt;0, G24/G7, "--"))</f>
        <v>0.726932668329177</v>
      </c>
      <c r="H37" s="30" t="n">
        <f>IF(AND(H24=0, H7&lt;&gt;0), "-", IF(H7&lt;&gt;0, H24/H7, "--"))</f>
        <v>0.754208754208754</v>
      </c>
      <c r="I37" s="30" t="n">
        <f>IF(AND(I24=0, I7&lt;&gt;0), "-", IF(I7&lt;&gt;0, I24/I7, "--"))</f>
        <v>0.769100169779287</v>
      </c>
      <c r="J37" s="30" t="n">
        <f>IF(AND(J24=0, J7&lt;&gt;0), "-", IF(J7&lt;&gt;0, J24/J7, "--"))</f>
        <v>0.773026315789474</v>
      </c>
      <c r="K37" s="30" t="n">
        <f>IF(AND(K24=0, K7&lt;&gt;0), "-", IF(K7&lt;&gt;0, K24/K7, "--"))</f>
        <v>0.111111111111111</v>
      </c>
      <c r="L37" s="30" t="str">
        <f>IF(AND(L24=0, L7&lt;&gt;0), "-", IF(L7&lt;&gt;0, L24/L7, "--"))</f>
        <v>--</v>
      </c>
      <c r="M37" s="30" t="n">
        <f>IF(AND(M24=0, M7&lt;&gt;0), "-", IF(M7&lt;&gt;0, M24/M7, "--"))</f>
        <v>2.15384615384615</v>
      </c>
      <c r="N37" s="45"/>
      <c r="O37" s="45"/>
      <c r="P37" s="45"/>
      <c r="Q37" s="45"/>
    </row>
    <row r="38" ht="30.4" customHeight="true">
      <c r="A38" s="9" t="s">
        <v>10</v>
      </c>
      <c r="B38" s="1" t="s">
        <v>28</v>
      </c>
      <c r="C38" s="25" t="n">
        <f>IF(AND(C31=0, C13&lt;&gt;0), "-", IF(C13&lt;&gt;0, C31/C13, "--"))</f>
        <v>0.65975696926376</v>
      </c>
      <c r="D38" s="31" t="n">
        <f>IF(AND(D31=0, D13&lt;&gt;0), "-", IF(D13&lt;&gt;0, D31/D13, "--"))</f>
        <v>1</v>
      </c>
      <c r="E38" s="31" t="n">
        <f>IF(AND(E31=0, E13&lt;&gt;0), "-", IF(E13&lt;&gt;0, E31/E13, "--"))</f>
        <v>1.40740740740741</v>
      </c>
      <c r="F38" s="31" t="n">
        <f>IF(AND(F31=0, F13&lt;&gt;0), "-", IF(F13&lt;&gt;0, F31/F13, "--"))</f>
        <v>0.660856935366739</v>
      </c>
      <c r="G38" s="31" t="n">
        <f>IF(AND(G31=0, G13&lt;&gt;0), "-", IF(G13&lt;&gt;0, G31/G13, "--"))</f>
        <v>0.617305976806423</v>
      </c>
      <c r="H38" s="31" t="n">
        <f>IF(AND(H31=0, H13&lt;&gt;0), "-", IF(H13&lt;&gt;0, H31/H13, "--"))</f>
        <v>0.586872586872587</v>
      </c>
      <c r="I38" s="31" t="n">
        <f>IF(AND(I31=0, I13&lt;&gt;0), "-", IF(I13&lt;&gt;0, I31/I13, "--"))</f>
        <v>0.660344827586207</v>
      </c>
      <c r="J38" s="31" t="n">
        <f>IF(AND(J31=0, J13&lt;&gt;0), "-", IF(J13&lt;&gt;0, J31/J13, "--"))</f>
        <v>0.117647058823529</v>
      </c>
      <c r="K38" s="31" t="str">
        <f>IF(AND(K31=0, K13&lt;&gt;0), "-", IF(K13&lt;&gt;0, K31/K13, "--"))</f>
        <v>--</v>
      </c>
      <c r="L38" s="31" t="n">
        <f>IF(AND(L31=0, L13&lt;&gt;0), "-", IF(L13&lt;&gt;0, L31/L13, "--"))</f>
        <v>0.662991040661613</v>
      </c>
      <c r="M38" s="31" t="str">
        <f>IF(AND(M31=0, M13&lt;&gt;0), "-", IF(M13&lt;&gt;0, M31/M13, "--"))</f>
        <v>--</v>
      </c>
      <c r="N38" s="45"/>
      <c r="O38" s="45"/>
      <c r="P38" s="45"/>
      <c r="Q38" s="45"/>
    </row>
    <row r="39" ht="69.2" customHeight="true">
      <c r="A39" s="10" t="s">
        <v>11</v>
      </c>
      <c r="B39" s="10"/>
      <c r="C39" s="10"/>
      <c r="D39" s="10" t="s">
        <v>31</v>
      </c>
      <c r="E39" s="32"/>
      <c r="F39" s="32"/>
      <c r="G39" s="34" t="s">
        <v>35</v>
      </c>
      <c r="H39" s="32"/>
      <c r="I39" s="10"/>
      <c r="J39" s="10" t="s">
        <v>39</v>
      </c>
      <c r="K39" s="10"/>
      <c r="L39" s="39" t="s">
        <v>44</v>
      </c>
      <c r="M39" s="39"/>
      <c r="N39" s="45"/>
      <c r="O39" s="45"/>
      <c r="P39" s="45"/>
      <c r="Q39" s="45"/>
    </row>
    <row r="40" ht="19.5" customHeight="true">
      <c r="A40" s="11" t="s">
        <v>12</v>
      </c>
      <c r="B40" s="11"/>
      <c r="C40" s="11"/>
      <c r="D40" s="11"/>
      <c r="E40" s="11"/>
      <c r="F40" s="11"/>
      <c r="G40" s="11"/>
      <c r="H40" s="11"/>
      <c r="I40" s="12"/>
      <c r="J40" s="12"/>
      <c r="K40" s="12"/>
      <c r="L40" s="12"/>
      <c r="M40" s="12"/>
      <c r="N40" s="45"/>
      <c r="O40" s="45"/>
      <c r="P40" s="45"/>
      <c r="Q40" s="45"/>
    </row>
    <row r="41" ht="19.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35"/>
      <c r="J41" s="35"/>
      <c r="K41" s="35"/>
      <c r="L41" s="19"/>
      <c r="M41" s="19"/>
      <c r="N41" s="45"/>
      <c r="O41" s="45"/>
      <c r="P41" s="45"/>
      <c r="Q41" s="45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45"/>
      <c r="O42" s="45"/>
      <c r="P42" s="45"/>
      <c r="Q42" s="45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45"/>
      <c r="O43" s="45"/>
      <c r="P43" s="45"/>
      <c r="Q43" s="45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45"/>
      <c r="O44" s="45"/>
      <c r="P44" s="45"/>
      <c r="Q44" s="45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45"/>
      <c r="O45" s="45"/>
      <c r="P45" s="45"/>
      <c r="Q45" s="45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45"/>
      <c r="O46" s="45"/>
      <c r="P46" s="45"/>
      <c r="Q46" s="45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45"/>
      <c r="O47" s="45"/>
      <c r="P47" s="45"/>
      <c r="Q47" s="45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45"/>
      <c r="O48" s="45"/>
      <c r="P48" s="45"/>
      <c r="Q48" s="45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45"/>
      <c r="O49" s="45"/>
      <c r="P49" s="45"/>
      <c r="Q49" s="45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45"/>
      <c r="O50" s="45"/>
      <c r="P50" s="45"/>
      <c r="Q50" s="45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45"/>
      <c r="O51" s="45"/>
      <c r="P51" s="45"/>
      <c r="Q51" s="45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45"/>
      <c r="O52" s="45"/>
      <c r="P52" s="45"/>
      <c r="Q52" s="45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45"/>
      <c r="O53" s="45"/>
      <c r="P53" s="45"/>
      <c r="Q53" s="45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45"/>
      <c r="O54" s="45"/>
      <c r="P54" s="45"/>
      <c r="Q54" s="45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45"/>
      <c r="O55" s="45"/>
      <c r="P55" s="45"/>
      <c r="Q55" s="45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45"/>
      <c r="O56" s="45"/>
      <c r="P56" s="45"/>
      <c r="Q56" s="45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45"/>
      <c r="O57" s="45"/>
      <c r="P57" s="45"/>
      <c r="Q57" s="45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45"/>
      <c r="O58" s="45"/>
      <c r="P58" s="45"/>
      <c r="Q58" s="45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45"/>
      <c r="O59" s="45"/>
      <c r="P59" s="45"/>
      <c r="Q59" s="45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45"/>
      <c r="O60" s="45"/>
      <c r="P60" s="45"/>
      <c r="Q60" s="45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45"/>
      <c r="O61" s="45"/>
      <c r="P61" s="45"/>
      <c r="Q61" s="45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45"/>
      <c r="O62" s="45"/>
      <c r="P62" s="45"/>
      <c r="Q62" s="45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45"/>
      <c r="O63" s="45"/>
      <c r="P63" s="45"/>
      <c r="Q63" s="45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45"/>
      <c r="O64" s="45"/>
      <c r="P64" s="45"/>
      <c r="Q64" s="45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45"/>
      <c r="O65" s="45"/>
      <c r="P65" s="45"/>
      <c r="Q65" s="45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45"/>
      <c r="O66" s="45"/>
      <c r="P66" s="45"/>
      <c r="Q66" s="45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45"/>
      <c r="O67" s="45"/>
      <c r="P67" s="45"/>
      <c r="Q67" s="45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45"/>
      <c r="O68" s="45"/>
      <c r="P68" s="45"/>
      <c r="Q68" s="45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45"/>
      <c r="O69" s="45"/>
      <c r="P69" s="45"/>
      <c r="Q69" s="45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45"/>
      <c r="O70" s="45"/>
      <c r="P70" s="45"/>
      <c r="Q70" s="45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45"/>
      <c r="O71" s="45"/>
      <c r="P71" s="45"/>
      <c r="Q71" s="45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45"/>
      <c r="O72" s="45"/>
      <c r="P72" s="45"/>
      <c r="Q72" s="45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45"/>
      <c r="O73" s="45"/>
      <c r="P73" s="45"/>
      <c r="Q73" s="45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45"/>
      <c r="O74" s="45"/>
      <c r="P74" s="45"/>
      <c r="Q74" s="45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45"/>
      <c r="O75" s="45"/>
      <c r="P75" s="45"/>
      <c r="Q75" s="45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45"/>
      <c r="O76" s="45"/>
      <c r="P76" s="45"/>
      <c r="Q76" s="45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45"/>
      <c r="O77" s="45"/>
      <c r="P77" s="45"/>
      <c r="Q77" s="45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45"/>
      <c r="O78" s="45"/>
      <c r="P78" s="45"/>
      <c r="Q78" s="45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45"/>
      <c r="O79" s="45"/>
      <c r="P79" s="45"/>
      <c r="Q79" s="45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45"/>
      <c r="O80" s="45"/>
      <c r="P80" s="45"/>
      <c r="Q80" s="45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45"/>
      <c r="O81" s="45"/>
      <c r="P81" s="45"/>
      <c r="Q81" s="45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45"/>
      <c r="O82" s="45"/>
      <c r="P82" s="45"/>
      <c r="Q82" s="45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45"/>
      <c r="O83" s="45"/>
      <c r="P83" s="45"/>
      <c r="Q83" s="45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45"/>
      <c r="O84" s="45"/>
      <c r="P84" s="45"/>
      <c r="Q84" s="45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45"/>
      <c r="O85" s="45"/>
      <c r="P85" s="45"/>
      <c r="Q85" s="45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45"/>
      <c r="O86" s="45"/>
      <c r="P86" s="45"/>
      <c r="Q86" s="45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45"/>
      <c r="O87" s="45"/>
      <c r="P87" s="45"/>
      <c r="Q87" s="45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45"/>
      <c r="O88" s="45"/>
      <c r="P88" s="45"/>
      <c r="Q88" s="45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45"/>
      <c r="O89" s="45"/>
      <c r="P89" s="45"/>
      <c r="Q89" s="45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45"/>
      <c r="O90" s="45"/>
      <c r="P90" s="45"/>
      <c r="Q90" s="45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45"/>
      <c r="O91" s="45"/>
      <c r="P91" s="45"/>
      <c r="Q91" s="45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45"/>
      <c r="O92" s="45"/>
      <c r="P92" s="45"/>
      <c r="Q92" s="45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45"/>
      <c r="O93" s="45"/>
      <c r="P93" s="45"/>
      <c r="Q93" s="45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45"/>
      <c r="O94" s="45"/>
      <c r="P94" s="45"/>
      <c r="Q94" s="45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45"/>
      <c r="O95" s="45"/>
      <c r="P95" s="45"/>
      <c r="Q95" s="45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45"/>
      <c r="O96" s="45"/>
      <c r="P96" s="45"/>
      <c r="Q96" s="45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45"/>
      <c r="O97" s="45"/>
      <c r="P97" s="45"/>
      <c r="Q97" s="45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45"/>
      <c r="O98" s="45"/>
      <c r="P98" s="45"/>
      <c r="Q98" s="45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45"/>
      <c r="O99" s="45"/>
      <c r="P99" s="45"/>
      <c r="Q99" s="45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45"/>
      <c r="O100" s="45"/>
      <c r="P100" s="45"/>
      <c r="Q100" s="45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45"/>
      <c r="O101" s="45"/>
      <c r="P101" s="45"/>
      <c r="Q101" s="45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45"/>
      <c r="O102" s="45"/>
      <c r="P102" s="45"/>
      <c r="Q102" s="45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45"/>
      <c r="O103" s="45"/>
      <c r="P103" s="45"/>
      <c r="Q103" s="45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45"/>
      <c r="O104" s="45"/>
      <c r="P104" s="45"/>
      <c r="Q104" s="45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45"/>
      <c r="O105" s="45"/>
      <c r="P105" s="45"/>
      <c r="Q105" s="45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45"/>
      <c r="O106" s="45"/>
      <c r="P106" s="45"/>
      <c r="Q106" s="45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45"/>
      <c r="O107" s="45"/>
      <c r="P107" s="45"/>
      <c r="Q107" s="45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45"/>
      <c r="O108" s="45"/>
      <c r="P108" s="45"/>
      <c r="Q108" s="45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45"/>
      <c r="O109" s="45"/>
      <c r="P109" s="45"/>
      <c r="Q109" s="45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45"/>
      <c r="O110" s="45"/>
      <c r="P110" s="45"/>
      <c r="Q110" s="45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45"/>
      <c r="O111" s="45"/>
      <c r="P111" s="45"/>
      <c r="Q111" s="45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45"/>
      <c r="O112" s="45"/>
      <c r="P112" s="45"/>
      <c r="Q112" s="45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45"/>
      <c r="O113" s="45"/>
      <c r="P113" s="45"/>
      <c r="Q113" s="45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45"/>
      <c r="O114" s="45"/>
      <c r="P114" s="45"/>
      <c r="Q114" s="45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45"/>
      <c r="O115" s="45"/>
      <c r="P115" s="45"/>
      <c r="Q115" s="45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45"/>
      <c r="O116" s="45"/>
      <c r="P116" s="45"/>
      <c r="Q116" s="45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45"/>
      <c r="O117" s="45"/>
      <c r="P117" s="45"/>
      <c r="Q117" s="45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45"/>
      <c r="O118" s="45"/>
      <c r="P118" s="45"/>
      <c r="Q118" s="45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45"/>
      <c r="O119" s="45"/>
      <c r="P119" s="45"/>
      <c r="Q119" s="45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45"/>
      <c r="O120" s="45"/>
      <c r="P120" s="45"/>
      <c r="Q120" s="45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45"/>
      <c r="O121" s="45"/>
      <c r="P121" s="45"/>
      <c r="Q121" s="45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45"/>
      <c r="O122" s="45"/>
      <c r="P122" s="45"/>
      <c r="Q122" s="45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45"/>
      <c r="O123" s="45"/>
      <c r="P123" s="45"/>
      <c r="Q123" s="45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45"/>
      <c r="O124" s="45"/>
      <c r="P124" s="45"/>
      <c r="Q124" s="45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45"/>
      <c r="O125" s="45"/>
      <c r="P125" s="45"/>
      <c r="Q125" s="45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45"/>
      <c r="O126" s="45"/>
      <c r="P126" s="45"/>
      <c r="Q126" s="45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45"/>
      <c r="O127" s="45"/>
      <c r="P127" s="45"/>
      <c r="Q127" s="45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45"/>
      <c r="O128" s="45"/>
      <c r="P128" s="45"/>
      <c r="Q128" s="45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45"/>
      <c r="O129" s="45"/>
      <c r="P129" s="45"/>
      <c r="Q129" s="45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45"/>
      <c r="O130" s="45"/>
      <c r="P130" s="45"/>
      <c r="Q130" s="45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45"/>
      <c r="O131" s="45"/>
      <c r="P131" s="45"/>
      <c r="Q131" s="45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45"/>
      <c r="O132" s="45"/>
      <c r="P132" s="45"/>
      <c r="Q132" s="45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45"/>
      <c r="O133" s="45"/>
      <c r="P133" s="45"/>
      <c r="Q133" s="45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45"/>
      <c r="O134" s="45"/>
      <c r="P134" s="45"/>
      <c r="Q134" s="45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45"/>
      <c r="O135" s="45"/>
      <c r="P135" s="45"/>
      <c r="Q135" s="45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45"/>
      <c r="O136" s="45"/>
      <c r="P136" s="45"/>
      <c r="Q136" s="45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45"/>
      <c r="O137" s="45"/>
      <c r="P137" s="45"/>
      <c r="Q137" s="45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45"/>
      <c r="O138" s="45"/>
      <c r="P138" s="45"/>
      <c r="Q138" s="45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45"/>
      <c r="O139" s="45"/>
      <c r="P139" s="45"/>
      <c r="Q139" s="45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45"/>
      <c r="O140" s="45"/>
      <c r="P140" s="45"/>
      <c r="Q140" s="45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45"/>
      <c r="O141" s="45"/>
      <c r="P141" s="45"/>
      <c r="Q141" s="45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45"/>
      <c r="O142" s="45"/>
      <c r="P142" s="45"/>
      <c r="Q142" s="45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45"/>
      <c r="O143" s="45"/>
      <c r="P143" s="45"/>
      <c r="Q143" s="45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45"/>
      <c r="O144" s="45"/>
      <c r="P144" s="45"/>
      <c r="Q144" s="45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45"/>
      <c r="O145" s="45"/>
      <c r="P145" s="45"/>
      <c r="Q145" s="45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45"/>
      <c r="O146" s="45"/>
      <c r="P146" s="45"/>
      <c r="Q146" s="45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45"/>
      <c r="O147" s="45"/>
      <c r="P147" s="45"/>
      <c r="Q147" s="45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45"/>
      <c r="O148" s="45"/>
      <c r="P148" s="45"/>
      <c r="Q148" s="45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45"/>
      <c r="O149" s="45"/>
      <c r="P149" s="45"/>
      <c r="Q149" s="45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45"/>
      <c r="O150" s="45"/>
      <c r="P150" s="45"/>
      <c r="Q150" s="45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45"/>
      <c r="O151" s="45"/>
      <c r="P151" s="45"/>
      <c r="Q151" s="45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45"/>
      <c r="O152" s="45"/>
      <c r="P152" s="45"/>
      <c r="Q152" s="45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45"/>
      <c r="O153" s="45"/>
      <c r="P153" s="45"/>
      <c r="Q153" s="45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45"/>
      <c r="O154" s="45"/>
      <c r="P154" s="45"/>
      <c r="Q154" s="45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45"/>
      <c r="O155" s="45"/>
      <c r="P155" s="45"/>
      <c r="Q155" s="45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45"/>
      <c r="O156" s="45"/>
      <c r="P156" s="45"/>
      <c r="Q156" s="45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45"/>
      <c r="O157" s="45"/>
      <c r="P157" s="45"/>
      <c r="Q157" s="45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45"/>
      <c r="O158" s="45"/>
      <c r="P158" s="45"/>
      <c r="Q158" s="45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45"/>
      <c r="O159" s="45"/>
      <c r="P159" s="45"/>
      <c r="Q159" s="45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45"/>
      <c r="O160" s="45"/>
      <c r="P160" s="45"/>
      <c r="Q160" s="45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45"/>
      <c r="O161" s="45"/>
      <c r="P161" s="45"/>
      <c r="Q161" s="45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45"/>
      <c r="O162" s="45"/>
      <c r="P162" s="45"/>
      <c r="Q162" s="45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45"/>
      <c r="O163" s="45"/>
      <c r="P163" s="45"/>
      <c r="Q163" s="45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45"/>
      <c r="O164" s="45"/>
      <c r="P164" s="45"/>
      <c r="Q164" s="45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45"/>
      <c r="O165" s="45"/>
      <c r="P165" s="45"/>
      <c r="Q165" s="45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45"/>
      <c r="O166" s="45"/>
      <c r="P166" s="45"/>
      <c r="Q166" s="45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45"/>
      <c r="O167" s="45"/>
      <c r="P167" s="45"/>
      <c r="Q167" s="45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45"/>
      <c r="O168" s="45"/>
      <c r="P168" s="45"/>
      <c r="Q168" s="45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45"/>
      <c r="O169" s="45"/>
      <c r="P169" s="45"/>
      <c r="Q169" s="45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45"/>
      <c r="O170" s="45"/>
      <c r="P170" s="45"/>
      <c r="Q170" s="45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45"/>
      <c r="O171" s="45"/>
      <c r="P171" s="45"/>
      <c r="Q171" s="45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45"/>
      <c r="O172" s="45"/>
      <c r="P172" s="45"/>
      <c r="Q172" s="45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45"/>
      <c r="O173" s="45"/>
      <c r="P173" s="45"/>
      <c r="Q173" s="45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45"/>
      <c r="O174" s="45"/>
      <c r="P174" s="45"/>
      <c r="Q174" s="45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45"/>
      <c r="O175" s="45"/>
      <c r="P175" s="45"/>
      <c r="Q175" s="45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45"/>
      <c r="O176" s="45"/>
      <c r="P176" s="45"/>
      <c r="Q176" s="45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45"/>
      <c r="O177" s="45"/>
      <c r="P177" s="45"/>
      <c r="Q177" s="45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</row>
  </sheetData>
  <mergeCells>
    <mergeCell ref="A40:H40"/>
    <mergeCell ref="A41:H41"/>
    <mergeCell ref="M5:M6"/>
    <mergeCell ref="L39:M39"/>
    <mergeCell ref="G2:K2"/>
    <mergeCell ref="A3:M3"/>
    <mergeCell ref="A4:L4"/>
    <mergeCell ref="A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