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P" state="visible" r:id="rId1"/>
  </sheets>
</workbook>
</file>

<file path=xl/sharedStrings.xml><?xml version="1.0" encoding="utf-8"?>
<sst xmlns="http://schemas.openxmlformats.org/spreadsheetml/2006/main" count="27">
  <si>
    <t>公開類</t>
  </si>
  <si>
    <t>年　報</t>
  </si>
  <si>
    <t>臺中市住宅補貼辦理情形-性別、身份類別</t>
  </si>
  <si>
    <t>性別及身份類別</t>
  </si>
  <si>
    <t>總計</t>
  </si>
  <si>
    <t xml:space="preserve">  按性別分
    男性</t>
  </si>
  <si>
    <t xml:space="preserve">    女性</t>
  </si>
  <si>
    <t xml:space="preserve">  按身份類別分
    第一類
    (弱勢條件)</t>
  </si>
  <si>
    <t xml:space="preserve">    第二類
    (一般案件)</t>
  </si>
  <si>
    <t xml:space="preserve">填表                               審核                                主辦業務人員                              機關首長　　　　　　  　　　　　　　　　　</t>
  </si>
  <si>
    <t xml:space="preserve">　　　　　　　　 主辦統計人員</t>
  </si>
  <si>
    <t>資料來源：由本處住宅服務科依據內政部國土管理署「住宅補貼評點及查核系統」資料編製。</t>
  </si>
  <si>
    <t xml:space="preserve">填表說明：1.本表編製1份，並依統計法規定永久保存，資料透過網際網路上傳至「臺中市公務統計行政管理系統」。
                    2.本表係統計住宅補貼辦理案件數，性別係依申請人性別分，而身份類別則為案件申請戶之家庭成員之身份。
</t>
  </si>
  <si>
    <t>次年2月底前編送</t>
  </si>
  <si>
    <t>申請戶數</t>
  </si>
  <si>
    <t>核准戶數</t>
  </si>
  <si>
    <t>核准率</t>
  </si>
  <si>
    <t>自購住宅貸款利息補貼</t>
  </si>
  <si>
    <t>中華民國114年</t>
  </si>
  <si>
    <t>修繕住宅貸款利息補貼</t>
  </si>
  <si>
    <t>編製機關</t>
  </si>
  <si>
    <t>表　　號</t>
  </si>
  <si>
    <t>租金補貼</t>
  </si>
  <si>
    <t>臺中市政府住宅發展工程處</t>
  </si>
  <si>
    <t>10890-02-03-2</t>
  </si>
  <si>
    <t>單位：戶;%</t>
  </si>
  <si>
    <t xml:space="preserve"> 中華民國 115年1月28日編製</t>
  </si>
</sst>
</file>

<file path=xl/styles.xml><?xml version="1.0" encoding="utf-8"?>
<styleSheet xmlns="http://schemas.openxmlformats.org/spreadsheetml/2006/main">
  <numFmts count="3">
    <numFmt formatCode="#,##0&quot; &quot;;[Red]&quot;-&quot;#,##0&quot; &quot;" numFmtId="197"/>
    <numFmt formatCode="_-* #,##0_-;\-* #,##0_-;_-* &quot;-&quot;_-;_-@_-" numFmtId="198"/>
    <numFmt formatCode="_-* #,##0.00_-;\-* #,##0.00_-;_-* &quot;-&quot;??_-;_-@_-" numFmtId="199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0"/>
      <color rgb="FF000000"/>
      <name val="標楷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Liberation Sans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/>
    <xf numFmtId="0" fontId="3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top" wrapText="true"/>
    </xf>
    <xf numFmtId="0" fontId="1" borderId="6" xfId="0" applyFont="true" applyBorder="true">
      <alignment horizontal="left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 wrapText="true"/>
    </xf>
    <xf numFmtId="197" fontId="1" borderId="2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top" wrapText="true"/>
    </xf>
    <xf numFmtId="0" fontId="4" borderId="0" xfId="0" applyFont="true"/>
    <xf numFmtId="0" fontId="4" borderId="8" xfId="0" applyFont="true" applyBorder="true"/>
    <xf numFmtId="0" fontId="1" borderId="9" xfId="0" applyFont="true" applyBorder="true"/>
    <xf numFmtId="0" fontId="3" borderId="1" xfId="0" applyFont="true" applyBorder="true">
      <alignment horizontal="center" vertical="center"/>
    </xf>
    <xf numFmtId="198" fontId="1" borderId="10" xfId="0" applyNumberFormat="true" applyFont="true" applyBorder="true">
      <alignment horizontal="right"/>
    </xf>
    <xf numFmtId="198" fontId="1" borderId="8" xfId="0" applyNumberFormat="true" applyFont="true" applyBorder="true">
      <alignment horizontal="right"/>
    </xf>
    <xf numFmtId="198" fontId="1" borderId="9" xfId="0" applyNumberFormat="true" applyFont="true" applyBorder="true">
      <alignment horizontal="right"/>
    </xf>
    <xf numFmtId="197" fontId="1" borderId="3" xfId="0" applyNumberFormat="true" applyFont="true" applyBorder="true">
      <alignment horizontal="center" vertical="center"/>
    </xf>
    <xf numFmtId="198" fontId="1" borderId="2" xfId="0" applyNumberFormat="true" applyFont="true" applyBorder="true">
      <alignment horizontal="right"/>
    </xf>
    <xf numFmtId="198" fontId="1" borderId="0" xfId="0" applyNumberFormat="true" applyFont="true">
      <alignment horizontal="right"/>
    </xf>
    <xf numFmtId="198" fontId="1" borderId="3" xfId="0" applyNumberFormat="true" applyFont="true" applyBorder="true">
      <alignment horizontal="right"/>
    </xf>
    <xf numFmtId="199" fontId="1" borderId="2" xfId="0" applyNumberFormat="true" applyFont="true" applyBorder="true">
      <alignment horizontal="right"/>
    </xf>
    <xf numFmtId="199" fontId="1" borderId="0" xfId="0" applyNumberFormat="true" applyFont="true">
      <alignment horizontal="right"/>
    </xf>
    <xf numFmtId="199" fontId="1" borderId="3" xfId="0" applyNumberFormat="true" applyFont="true" applyBorder="true">
      <alignment horizontal="right"/>
    </xf>
    <xf numFmtId="197" fontId="1" borderId="0" xfId="0" applyNumberFormat="true" applyFont="true">
      <alignment horizontal="center" vertical="center"/>
    </xf>
    <xf numFmtId="0" fontId="4" borderId="3" xfId="0" applyFont="true" applyBorder="true"/>
    <xf numFmtId="197" fontId="1" borderId="3" xfId="0" applyNumberFormat="true" applyFont="true" applyBorder="true">
      <alignment vertical="center"/>
    </xf>
    <xf numFmtId="0" fontId="1" borderId="3" xfId="0" applyFont="true" applyBorder="true">
      <alignment horizontal="left"/>
    </xf>
    <xf numFmtId="197" fontId="1" borderId="2" xfId="0" applyNumberFormat="true" applyFont="true" applyBorder="true">
      <alignment horizontal="center" vertical="center"/>
    </xf>
    <xf numFmtId="197" fontId="5" borderId="0" xfId="0" applyNumberFormat="true" applyFont="true">
      <alignment horizontal="center" vertical="center"/>
    </xf>
    <xf numFmtId="197" fontId="5" borderId="3" xfId="0" applyNumberFormat="true" applyFont="true" applyBorder="true">
      <alignment horizontal="center" vertical="center"/>
    </xf>
    <xf numFmtId="0" fontId="1" borderId="2" xfId="0" applyFont="true" applyBorder="true"/>
    <xf numFmtId="0" fontId="1" borderId="0" xfId="0" applyFont="true"/>
    <xf numFmtId="197" fontId="1" borderId="6" xfId="0" applyNumberFormat="true" applyFont="true" applyBorder="true">
      <alignment vertical="center"/>
    </xf>
    <xf numFmtId="0" fontId="5" borderId="7" xfId="0" applyFont="true" applyBorder="true"/>
    <xf numFmtId="0" fontId="4" borderId="2" xfId="0" applyFont="true" applyBorder="true"/>
    <xf numFmtId="0" fontId="5" borderId="1" xfId="0" applyFont="true" applyBorder="true">
      <alignment horizontal="center"/>
    </xf>
    <xf numFmtId="0" fontId="1" borderId="3" xfId="0" applyFont="true" applyBorder="true">
      <alignment horizontal="right"/>
    </xf>
    <xf numFmtId="0" fontId="3" borderId="11" xfId="0" applyFont="true" applyBorder="true">
      <alignment horizontal="center" vertical="center"/>
    </xf>
    <xf numFmtId="0" fontId="1" borderId="2" xfId="0" applyFont="true" applyBorder="true">
      <alignment horizontal="right"/>
    </xf>
    <xf numFmtId="0" fontId="6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1" sqref="L21:L21"/>
    </sheetView>
  </sheetViews>
  <sheetFormatPr customHeight="false" defaultColWidth="9.28125" defaultRowHeight="15"/>
  <cols>
    <col min="1" max="1" bestFit="false" customWidth="true" width="18.78125" hidden="false" outlineLevel="0"/>
    <col min="2" max="2" bestFit="false" customWidth="true" width="17.4921875" hidden="false" outlineLevel="0"/>
    <col min="3" max="3" bestFit="false" customWidth="true" width="15.2109375" hidden="false" outlineLevel="0"/>
    <col min="4" max="10" bestFit="false" customWidth="true" width="11.2109375" hidden="false" outlineLevel="0"/>
    <col min="11" max="11" bestFit="false" customWidth="true" width="14.2109375" hidden="false" outlineLevel="0"/>
    <col min="12" max="12" bestFit="false" customWidth="true" width="16.4921875" hidden="false" outlineLevel="0"/>
    <col min="13" max="13" bestFit="false" customWidth="true" width="11.2109375" hidden="false" outlineLevel="0"/>
    <col min="14" max="14" bestFit="false" customWidth="true" width="6.4921875" hidden="false" outlineLevel="0"/>
    <col min="15" max="50" bestFit="false" customWidth="true" width="7.78125" hidden="false" outlineLevel="0"/>
  </cols>
  <sheetData>
    <row r="1" ht="16.5" customHeight="true">
      <c r="A1" s="1" t="s">
        <v>0</v>
      </c>
      <c r="B1" s="14"/>
      <c r="C1" s="13"/>
      <c r="D1" s="13"/>
      <c r="E1" s="27"/>
      <c r="F1" s="10"/>
      <c r="G1" s="10"/>
      <c r="H1" s="32"/>
      <c r="I1" s="36"/>
      <c r="J1" s="1" t="s">
        <v>20</v>
      </c>
      <c r="K1" s="1"/>
      <c r="L1" s="39" t="s">
        <v>23</v>
      </c>
      <c r="M1" s="39"/>
      <c r="N1" s="14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43"/>
    </row>
    <row r="2" ht="16.5" customHeight="true">
      <c r="A2" s="1" t="s">
        <v>1</v>
      </c>
      <c r="B2" s="15" t="s">
        <v>13</v>
      </c>
      <c r="C2" s="20"/>
      <c r="D2" s="20"/>
      <c r="E2" s="28"/>
      <c r="F2" s="29"/>
      <c r="G2" s="29"/>
      <c r="H2" s="33"/>
      <c r="I2" s="37"/>
      <c r="J2" s="1" t="s">
        <v>21</v>
      </c>
      <c r="K2" s="1"/>
      <c r="L2" s="1" t="s">
        <v>24</v>
      </c>
      <c r="M2" s="1"/>
      <c r="N2" s="14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43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43"/>
    </row>
    <row r="4" ht="17.25" customHeight="true">
      <c r="A4" s="3"/>
      <c r="B4" s="3"/>
      <c r="C4" s="3"/>
      <c r="D4" s="3"/>
      <c r="E4" s="28"/>
      <c r="F4" s="30" t="s">
        <v>18</v>
      </c>
      <c r="G4" s="28"/>
      <c r="H4" s="30"/>
      <c r="I4" s="30"/>
      <c r="J4" s="28"/>
      <c r="K4" s="28"/>
      <c r="L4" s="40" t="s">
        <v>25</v>
      </c>
      <c r="M4" s="40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43"/>
    </row>
    <row r="5" ht="17.25" customHeight="true">
      <c r="A5" s="4" t="s">
        <v>3</v>
      </c>
      <c r="B5" s="16" t="s">
        <v>4</v>
      </c>
      <c r="C5" s="16"/>
      <c r="D5" s="16"/>
      <c r="E5" s="16" t="s">
        <v>17</v>
      </c>
      <c r="F5" s="16"/>
      <c r="G5" s="16"/>
      <c r="H5" s="16" t="s">
        <v>19</v>
      </c>
      <c r="I5" s="16"/>
      <c r="J5" s="16"/>
      <c r="K5" s="16" t="s">
        <v>22</v>
      </c>
      <c r="L5" s="16"/>
      <c r="M5" s="16"/>
      <c r="N5" s="14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43"/>
    </row>
    <row r="6" ht="17.25" customHeight="true">
      <c r="A6" s="4"/>
      <c r="B6" s="16" t="s">
        <v>14</v>
      </c>
      <c r="C6" s="16" t="s">
        <v>15</v>
      </c>
      <c r="D6" s="16" t="s">
        <v>16</v>
      </c>
      <c r="E6" s="16" t="s">
        <v>14</v>
      </c>
      <c r="F6" s="16" t="s">
        <v>15</v>
      </c>
      <c r="G6" s="16" t="s">
        <v>16</v>
      </c>
      <c r="H6" s="16" t="s">
        <v>14</v>
      </c>
      <c r="I6" s="16" t="s">
        <v>15</v>
      </c>
      <c r="J6" s="16" t="s">
        <v>16</v>
      </c>
      <c r="K6" s="16" t="s">
        <v>14</v>
      </c>
      <c r="L6" s="16" t="s">
        <v>15</v>
      </c>
      <c r="M6" s="41" t="s">
        <v>16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43"/>
    </row>
    <row r="7" ht="24" customHeight="true">
      <c r="A7" s="5" t="s">
        <v>4</v>
      </c>
      <c r="B7" s="17" t="n">
        <f>B8+B9</f>
        <v>252653</v>
      </c>
      <c r="C7" s="21" t="n">
        <f>C8+C9</f>
        <v>210997</v>
      </c>
      <c r="D7" s="24" t="n">
        <f>IF(B7=0, "--", C7/B7*100)</f>
        <v>83.5125646637879</v>
      </c>
      <c r="E7" s="21" t="n">
        <f>E8+E9</f>
        <v>10226</v>
      </c>
      <c r="F7" s="21" t="n">
        <f>F8+F9</f>
        <v>3704</v>
      </c>
      <c r="G7" s="24" t="n">
        <f>IF(E7=0, "--", F7/E7*100)</f>
        <v>36.2213964404459</v>
      </c>
      <c r="H7" s="21" t="n">
        <f>H8+H9</f>
        <v>233</v>
      </c>
      <c r="I7" s="21" t="n">
        <f>I8+I9</f>
        <v>68</v>
      </c>
      <c r="J7" s="24" t="n">
        <f>IF(H7=0, "--", I7/H7*100)</f>
        <v>29.1845493562232</v>
      </c>
      <c r="K7" s="21" t="n">
        <f>K8+K9</f>
        <v>242194</v>
      </c>
      <c r="L7" s="21" t="n">
        <f>L8+L9</f>
        <v>207225</v>
      </c>
      <c r="M7" s="24" t="n">
        <f>IF(K7=0, "--", L7/K7*100)</f>
        <v>85.5615746054816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43"/>
    </row>
    <row r="8" ht="30" customHeight="true">
      <c r="A8" s="6" t="s">
        <v>5</v>
      </c>
      <c r="B8" s="18" t="n">
        <f>E8+H8+K8</f>
        <v>111848</v>
      </c>
      <c r="C8" s="22" t="n">
        <f>F8+I8+L8</f>
        <v>92326</v>
      </c>
      <c r="D8" s="25" t="n">
        <f>IF(B8=0, "--", C8/B8*100)</f>
        <v>82.5459552249481</v>
      </c>
      <c r="E8" s="22" t="n">
        <v>4997</v>
      </c>
      <c r="F8" s="22" t="n">
        <v>1789</v>
      </c>
      <c r="G8" s="25" t="n">
        <f>IF(E8=0, "--", F8/E8*100)</f>
        <v>35.8014808885331</v>
      </c>
      <c r="H8" s="22" t="n">
        <v>111</v>
      </c>
      <c r="I8" s="22" t="n">
        <v>36</v>
      </c>
      <c r="J8" s="25" t="n">
        <f>IF(H8=0, "--", I8/H8*100)</f>
        <v>32.4324324324324</v>
      </c>
      <c r="K8" s="22" t="n">
        <v>106740</v>
      </c>
      <c r="L8" s="22" t="n">
        <v>90501</v>
      </c>
      <c r="M8" s="25" t="n">
        <f>IF(K8=0, "--", L8/K8*100)</f>
        <v>84.7863968521641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43"/>
    </row>
    <row r="9" ht="30" customHeight="true">
      <c r="A9" s="7" t="s">
        <v>6</v>
      </c>
      <c r="B9" s="18" t="n">
        <f>E9+H9+K9</f>
        <v>140805</v>
      </c>
      <c r="C9" s="22" t="n">
        <f>F9+I9+L9</f>
        <v>118671</v>
      </c>
      <c r="D9" s="25" t="n">
        <f>IF(B9=0, "--", C9/B9*100)</f>
        <v>84.2803877703207</v>
      </c>
      <c r="E9" s="22" t="n">
        <v>5229</v>
      </c>
      <c r="F9" s="22" t="n">
        <v>1915</v>
      </c>
      <c r="G9" s="25" t="n">
        <f>IF(E9=0, "--", F9/E9*100)</f>
        <v>36.6226812009945</v>
      </c>
      <c r="H9" s="22" t="n">
        <v>122</v>
      </c>
      <c r="I9" s="22" t="n">
        <v>32</v>
      </c>
      <c r="J9" s="25" t="n">
        <f>IF(H9=0, "--", I9/H9*100)</f>
        <v>26.2295081967213</v>
      </c>
      <c r="K9" s="22" t="n">
        <v>135454</v>
      </c>
      <c r="L9" s="22" t="n">
        <v>116724</v>
      </c>
      <c r="M9" s="25" t="n">
        <f>IF(K9=0, "--", L9/K9*100)</f>
        <v>86.1724275399767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43"/>
    </row>
    <row r="10" ht="62.1" customHeight="true">
      <c r="A10" s="7" t="s">
        <v>7</v>
      </c>
      <c r="B10" s="18" t="n">
        <f>E10+H10+K10</f>
        <v>50557</v>
      </c>
      <c r="C10" s="22" t="n">
        <f>F10+I10+L10</f>
        <v>43411</v>
      </c>
      <c r="D10" s="25" t="n">
        <f>IF(B10=0, "--", C10/B10*100)</f>
        <v>85.8654587890895</v>
      </c>
      <c r="E10" s="22" t="n">
        <v>2380</v>
      </c>
      <c r="F10" s="22" t="n">
        <v>822</v>
      </c>
      <c r="G10" s="25" t="n">
        <f>IF(E10=0, "--", F10/E10*100)</f>
        <v>34.5378151260504</v>
      </c>
      <c r="H10" s="22" t="n">
        <v>95</v>
      </c>
      <c r="I10" s="22" t="n">
        <v>34</v>
      </c>
      <c r="J10" s="25" t="n">
        <f>IF(H10=0, "--", I10/H10*100)</f>
        <v>35.7894736842105</v>
      </c>
      <c r="K10" s="22" t="n">
        <v>48082</v>
      </c>
      <c r="L10" s="22" t="n">
        <v>42555</v>
      </c>
      <c r="M10" s="25" t="n">
        <f>IF(K10=0, "--", L10/K10*100)</f>
        <v>88.5050538663117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43"/>
    </row>
    <row r="11" ht="50.1" customHeight="true">
      <c r="A11" s="8" t="s">
        <v>8</v>
      </c>
      <c r="B11" s="19" t="n">
        <f>E11+H11+K11</f>
        <v>202096</v>
      </c>
      <c r="C11" s="23" t="n">
        <f>F11+I11+L11</f>
        <v>167586</v>
      </c>
      <c r="D11" s="26" t="n">
        <f>IF(B11=0, "--", C11/B11*100)</f>
        <v>82.9239569313594</v>
      </c>
      <c r="E11" s="23" t="n">
        <v>7846</v>
      </c>
      <c r="F11" s="23" t="n">
        <v>2882</v>
      </c>
      <c r="G11" s="26" t="n">
        <f>IF(E11=0, "--", F11/E11*100)</f>
        <v>36.7320927861331</v>
      </c>
      <c r="H11" s="23" t="n">
        <v>138</v>
      </c>
      <c r="I11" s="23" t="n">
        <v>34</v>
      </c>
      <c r="J11" s="26" t="n">
        <f>IF(H11=0, "--", I11/H11*100)</f>
        <v>24.6376811594203</v>
      </c>
      <c r="K11" s="23" t="n">
        <v>194112</v>
      </c>
      <c r="L11" s="23" t="n">
        <v>164670</v>
      </c>
      <c r="M11" s="26" t="n">
        <f>IF(K11=0, "--", L11/K11*100)</f>
        <v>84.8324678536103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43"/>
    </row>
    <row r="12" ht="18" customHeight="true">
      <c r="A12" s="9" t="s">
        <v>9</v>
      </c>
      <c r="B12" s="9"/>
      <c r="C12" s="9"/>
      <c r="D12" s="9"/>
      <c r="E12" s="9"/>
      <c r="F12" s="31"/>
      <c r="G12" s="31"/>
      <c r="H12" s="34"/>
      <c r="I12" s="34"/>
      <c r="J12" s="34"/>
      <c r="K12" s="38"/>
      <c r="L12" s="38"/>
      <c r="M12" s="42" t="s">
        <v>26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43"/>
    </row>
    <row r="13" ht="16.5" customHeight="true">
      <c r="A13" s="10" t="s">
        <v>10</v>
      </c>
      <c r="B13" s="10"/>
      <c r="C13" s="10"/>
      <c r="D13" s="10"/>
      <c r="E13" s="10"/>
      <c r="F13" s="27"/>
      <c r="G13" s="27"/>
      <c r="H13" s="35"/>
      <c r="I13" s="35"/>
      <c r="J13" s="35"/>
      <c r="K13" s="13"/>
      <c r="L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43"/>
    </row>
    <row r="14" ht="16.5" customHeight="true">
      <c r="A14" s="11" t="s">
        <v>11</v>
      </c>
      <c r="B14" s="11"/>
      <c r="C14" s="11"/>
      <c r="D14" s="11"/>
      <c r="E14" s="11"/>
      <c r="F14" s="11"/>
      <c r="G14" s="11"/>
      <c r="H14" s="35"/>
      <c r="I14" s="35"/>
      <c r="J14" s="35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43"/>
    </row>
    <row r="15" ht="35.25" customHeight="true">
      <c r="A15" s="12" t="s">
        <v>12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43"/>
    </row>
    <row r="16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43"/>
    </row>
    <row r="17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43"/>
    </row>
    <row r="18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43"/>
    </row>
    <row r="19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43"/>
    </row>
    <row r="20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43"/>
    </row>
    <row r="2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43"/>
    </row>
    <row r="22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43"/>
    </row>
    <row r="2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43"/>
    </row>
    <row r="24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4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4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4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4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4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4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4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4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4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4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4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4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4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4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4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4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4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4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4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4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4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4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4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4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4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4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4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4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4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4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4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4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4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4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4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4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4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4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4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4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4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4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4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4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4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4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4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4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4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4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4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4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4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4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4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4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4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4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4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4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4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4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4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4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4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4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4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4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4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4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4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4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4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4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4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4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4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4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4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4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4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4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4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4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4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4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4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4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4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4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4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4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4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4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4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4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4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4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4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4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4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4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4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4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4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4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4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4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4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4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4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4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4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4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4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4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4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4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4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4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4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4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4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4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4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4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4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4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4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4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4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4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4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4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4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4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4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4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4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4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4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4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4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4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4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4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4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4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4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4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4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4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4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4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4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4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4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4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4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4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4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4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4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4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4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4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4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4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4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4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4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4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4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4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4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4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43"/>
    </row>
  </sheetData>
  <mergeCells>
    <mergeCell ref="A15:M15"/>
    <mergeCell ref="A5:A6"/>
    <mergeCell ref="E5:G5"/>
    <mergeCell ref="H5:J5"/>
    <mergeCell ref="K5:M5"/>
    <mergeCell ref="L4:M4"/>
    <mergeCell ref="B5:D5"/>
    <mergeCell ref="J1:K1"/>
    <mergeCell ref="L1:M1"/>
    <mergeCell ref="J2:K2"/>
    <mergeCell ref="L2:M2"/>
    <mergeCell ref="A3:M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