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8_{B80D7F24-A263-4D70-BFFF-87265E79898E}" xr6:coauthVersionLast="47" xr6:coauthVersionMax="47" xr10:uidLastSave="{00000000-0000-0000-0000-000000000000}"/>
  <bookViews>
    <workbookView xWindow="-120" yWindow="-120" windowWidth="29040" windowHeight="15720" activeTab="11" xr2:uid="{00000000-000D-0000-FFFF-FFFF00000000}"/>
  </bookViews>
  <sheets>
    <sheet name="1月" sheetId="1" r:id="rId1"/>
    <sheet name="2月" sheetId="2" r:id="rId2"/>
    <sheet name="3月" sheetId="3" r:id="rId3"/>
    <sheet name="4月" sheetId="4" r:id="rId4"/>
    <sheet name="5月" sheetId="5" r:id="rId5"/>
    <sheet name="6月" sheetId="6" r:id="rId6"/>
    <sheet name="7月" sheetId="7" r:id="rId7"/>
    <sheet name="8月" sheetId="8" r:id="rId8"/>
    <sheet name="9月" sheetId="9" r:id="rId9"/>
    <sheet name="10月" sheetId="10" r:id="rId10"/>
    <sheet name="11月" sheetId="11" r:id="rId11"/>
    <sheet name="12月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2" l="1"/>
  <c r="B10" i="12"/>
  <c r="C9" i="12"/>
  <c r="B9" i="12"/>
  <c r="B8" i="12" s="1"/>
  <c r="I8" i="12"/>
  <c r="H8" i="12"/>
  <c r="G8" i="12"/>
  <c r="F8" i="12"/>
  <c r="E8" i="12"/>
  <c r="D8" i="12"/>
  <c r="C8" i="12"/>
  <c r="C10" i="11"/>
  <c r="C8" i="11" s="1"/>
  <c r="B10" i="11"/>
  <c r="C9" i="11"/>
  <c r="B9" i="11"/>
  <c r="B8" i="11" s="1"/>
  <c r="I8" i="11"/>
  <c r="H8" i="11"/>
  <c r="G8" i="11"/>
  <c r="F8" i="11"/>
  <c r="E8" i="11"/>
  <c r="D8" i="11"/>
  <c r="C10" i="10"/>
  <c r="C8" i="10" s="1"/>
  <c r="B10" i="10"/>
  <c r="C9" i="10"/>
  <c r="B9" i="10"/>
  <c r="B8" i="10" s="1"/>
  <c r="I8" i="10"/>
  <c r="H8" i="10"/>
  <c r="G8" i="10"/>
  <c r="F8" i="10"/>
  <c r="E8" i="10"/>
  <c r="D8" i="10"/>
  <c r="C10" i="9"/>
  <c r="C8" i="9" s="1"/>
  <c r="B10" i="9"/>
  <c r="C9" i="9"/>
  <c r="B9" i="9"/>
  <c r="B8" i="9" s="1"/>
  <c r="I8" i="9"/>
  <c r="H8" i="9"/>
  <c r="G8" i="9"/>
  <c r="F8" i="9"/>
  <c r="E8" i="9"/>
  <c r="D8" i="9"/>
  <c r="C10" i="8"/>
  <c r="C8" i="8" s="1"/>
  <c r="B10" i="8"/>
  <c r="C9" i="8"/>
  <c r="B9" i="8"/>
  <c r="B8" i="8" s="1"/>
  <c r="I8" i="8"/>
  <c r="H8" i="8"/>
  <c r="G8" i="8"/>
  <c r="F8" i="8"/>
  <c r="E8" i="8"/>
  <c r="D8" i="8"/>
  <c r="C10" i="7"/>
  <c r="C8" i="7" s="1"/>
  <c r="B10" i="7"/>
  <c r="C9" i="7"/>
  <c r="B9" i="7"/>
  <c r="B8" i="7" s="1"/>
  <c r="I8" i="7"/>
  <c r="H8" i="7"/>
  <c r="G8" i="7"/>
  <c r="F8" i="7"/>
  <c r="E8" i="7"/>
  <c r="D8" i="7"/>
  <c r="C10" i="6"/>
  <c r="C8" i="6" s="1"/>
  <c r="B10" i="6"/>
  <c r="C9" i="6"/>
  <c r="B9" i="6"/>
  <c r="B8" i="6" s="1"/>
  <c r="I8" i="6"/>
  <c r="H8" i="6"/>
  <c r="G8" i="6"/>
  <c r="F8" i="6"/>
  <c r="E8" i="6"/>
  <c r="D8" i="6"/>
  <c r="C10" i="5"/>
  <c r="C8" i="5" s="1"/>
  <c r="B10" i="5"/>
  <c r="C9" i="5"/>
  <c r="B9" i="5"/>
  <c r="B8" i="5" s="1"/>
  <c r="I8" i="5"/>
  <c r="H8" i="5"/>
  <c r="G8" i="5"/>
  <c r="F8" i="5"/>
  <c r="E8" i="5"/>
  <c r="D8" i="5"/>
  <c r="C10" i="4"/>
  <c r="C8" i="4" s="1"/>
  <c r="B10" i="4"/>
  <c r="C9" i="4"/>
  <c r="B9" i="4"/>
  <c r="B8" i="4" s="1"/>
  <c r="I8" i="4"/>
  <c r="H8" i="4"/>
  <c r="G8" i="4"/>
  <c r="F8" i="4"/>
  <c r="E8" i="4"/>
  <c r="D8" i="4"/>
  <c r="C10" i="3"/>
  <c r="C8" i="3" s="1"/>
  <c r="B10" i="3"/>
  <c r="C9" i="3"/>
  <c r="B9" i="3"/>
  <c r="B8" i="3" s="1"/>
  <c r="I8" i="3"/>
  <c r="H8" i="3"/>
  <c r="G8" i="3"/>
  <c r="F8" i="3"/>
  <c r="E8" i="3"/>
  <c r="D8" i="3"/>
  <c r="C10" i="2"/>
  <c r="C8" i="2" s="1"/>
  <c r="B10" i="2"/>
  <c r="C9" i="2"/>
  <c r="B9" i="2"/>
  <c r="I8" i="2"/>
  <c r="H8" i="2"/>
  <c r="G8" i="2"/>
  <c r="F8" i="2"/>
  <c r="E8" i="2"/>
  <c r="D8" i="2"/>
  <c r="B8" i="2"/>
  <c r="C10" i="1"/>
  <c r="C8" i="1" s="1"/>
  <c r="B10" i="1"/>
  <c r="C9" i="1"/>
  <c r="B9" i="1"/>
  <c r="I8" i="1"/>
  <c r="H8" i="1"/>
  <c r="G8" i="1"/>
  <c r="F8" i="1"/>
  <c r="E8" i="1"/>
  <c r="D8" i="1"/>
  <c r="B8" i="1"/>
</calcChain>
</file>

<file path=xl/sharedStrings.xml><?xml version="1.0" encoding="utf-8"?>
<sst xmlns="http://schemas.openxmlformats.org/spreadsheetml/2006/main" count="408" uniqueCount="39">
  <si>
    <t>公   開   類</t>
  </si>
  <si>
    <t>年　報</t>
  </si>
  <si>
    <t>臺中市住宅補貼核發狀況</t>
  </si>
  <si>
    <t>性別</t>
  </si>
  <si>
    <t>總 計</t>
  </si>
  <si>
    <t>男性</t>
  </si>
  <si>
    <t>女性</t>
  </si>
  <si>
    <t>填表</t>
  </si>
  <si>
    <t>資料來源：由本處住宅服務科依據內政部國土管理署國土管理統計月報表「住宅補貼核發狀況統計」資料彙編。</t>
  </si>
  <si>
    <t>填表說明：1.本表編製1份，並依統計法規定永久保存，資料透過網際網路上傳至「臺中市公務統計行政管理系統」。
　　　　　2.本表補貼戶數、補貼金額之性別係依申請人性別分。
3.本表租金補貼不包括增額補助戶數。</t>
  </si>
  <si>
    <t>次年2月底編報</t>
  </si>
  <si>
    <t>總計</t>
  </si>
  <si>
    <t>戶數</t>
  </si>
  <si>
    <t>審核</t>
  </si>
  <si>
    <t>金額</t>
  </si>
  <si>
    <t>自購住宅貸款利息補貼</t>
  </si>
  <si>
    <t>業務主管人員</t>
  </si>
  <si>
    <t>主辦統計人員</t>
  </si>
  <si>
    <t>中華民國114年(1月)</t>
  </si>
  <si>
    <t>修繕住宅貸款利息補貼</t>
  </si>
  <si>
    <t>編製機關</t>
  </si>
  <si>
    <t>表　　號</t>
  </si>
  <si>
    <t>機關首長</t>
  </si>
  <si>
    <t>臺中市政府住宅發展工程處</t>
  </si>
  <si>
    <t>10890-02-02-2</t>
  </si>
  <si>
    <t>租金補貼</t>
  </si>
  <si>
    <t>單位：戶、仟元</t>
  </si>
  <si>
    <t>中華民國115年2月13日編製</t>
  </si>
  <si>
    <t>中華民國114年(2月)</t>
  </si>
  <si>
    <t>中華民國114年(3月)</t>
  </si>
  <si>
    <t>中華民國114年(4月)</t>
  </si>
  <si>
    <t>中華民國114年(5月)</t>
  </si>
  <si>
    <t>中華民國114年(6月)</t>
  </si>
  <si>
    <t>中華民國114年(7月)</t>
  </si>
  <si>
    <t>中華民國114年(8月)</t>
  </si>
  <si>
    <t>中華民國114年(9月)</t>
  </si>
  <si>
    <t>中華民國114年(10月)</t>
  </si>
  <si>
    <t>中華民國114年(11月)</t>
  </si>
  <si>
    <t>中華民國114年(12月)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</si>
</sst>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&quot; &quot;;[Red]&quot;-&quot;#,##0&quot; &quot;"/>
    <numFmt numFmtId="177" formatCode="0.00&quot; &quot;"/>
    <numFmt numFmtId="178" formatCode="&quot; &quot;* #,##0.00&quot; &quot;;&quot;-&quot;* #,##0.00&quot; &quot;;&quot; &quot;* &quot;-&quot;#&quot; &quot;;&quot; &quot;@&quot; &quot;"/>
    <numFmt numFmtId="179" formatCode="_-* #,##0.0_-;\-* #,##0.0_-;_-* &quot;-&quot;??_-;_-@_-"/>
  </numFmts>
  <fonts count="8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color rgb="FF000000"/>
      <name val="Calibri"/>
      <family val="2"/>
    </font>
    <font>
      <sz val="2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176" fontId="1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2" xfId="0" applyFont="1" applyBorder="1"/>
    <xf numFmtId="176" fontId="3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left" vertical="center"/>
    </xf>
    <xf numFmtId="0" fontId="4" fillId="0" borderId="0" xfId="0" applyFont="1"/>
    <xf numFmtId="0" fontId="5" fillId="0" borderId="0" xfId="0" applyFont="1"/>
    <xf numFmtId="176" fontId="1" fillId="0" borderId="8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vertical="center"/>
    </xf>
    <xf numFmtId="178" fontId="3" fillId="0" borderId="8" xfId="0" applyNumberFormat="1" applyFont="1" applyBorder="1"/>
    <xf numFmtId="178" fontId="3" fillId="0" borderId="9" xfId="0" applyNumberFormat="1" applyFont="1" applyBorder="1"/>
    <xf numFmtId="0" fontId="3" fillId="0" borderId="2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78" fontId="3" fillId="0" borderId="0" xfId="0" applyNumberFormat="1" applyFont="1"/>
    <xf numFmtId="178" fontId="3" fillId="0" borderId="3" xfId="0" applyNumberFormat="1" applyFont="1" applyBorder="1"/>
    <xf numFmtId="176" fontId="1" fillId="0" borderId="0" xfId="0" applyNumberFormat="1" applyFont="1" applyAlignment="1">
      <alignment vertical="center"/>
    </xf>
    <xf numFmtId="0" fontId="1" fillId="0" borderId="3" xfId="0" applyFont="1" applyBorder="1"/>
    <xf numFmtId="0" fontId="6" fillId="0" borderId="3" xfId="0" applyFont="1" applyBorder="1"/>
    <xf numFmtId="178" fontId="3" fillId="0" borderId="0" xfId="0" applyNumberFormat="1" applyFont="1" applyAlignment="1">
      <alignment horizontal="right" vertical="center"/>
    </xf>
    <xf numFmtId="178" fontId="3" fillId="0" borderId="3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4" fillId="0" borderId="2" xfId="0" applyFont="1" applyBorder="1"/>
    <xf numFmtId="176" fontId="1" fillId="0" borderId="6" xfId="0" applyNumberFormat="1" applyFont="1" applyBorder="1" applyAlignment="1">
      <alignment vertical="center"/>
    </xf>
    <xf numFmtId="0" fontId="1" fillId="0" borderId="7" xfId="0" applyFont="1" applyBorder="1"/>
    <xf numFmtId="0" fontId="4" fillId="0" borderId="3" xfId="0" applyFont="1" applyBorder="1"/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4" fillId="0" borderId="8" xfId="0" applyFont="1" applyBorder="1"/>
    <xf numFmtId="179" fontId="3" fillId="0" borderId="2" xfId="0" applyNumberFormat="1" applyFont="1" applyBorder="1" applyAlignment="1">
      <alignment vertical="center"/>
    </xf>
    <xf numFmtId="179" fontId="3" fillId="0" borderId="0" xfId="0" applyNumberFormat="1" applyFont="1" applyAlignment="1">
      <alignment vertical="center"/>
    </xf>
    <xf numFmtId="179" fontId="3" fillId="2" borderId="0" xfId="0" applyNumberFormat="1" applyFont="1" applyFill="1" applyAlignment="1">
      <alignment vertical="center"/>
    </xf>
    <xf numFmtId="41" fontId="3" fillId="0" borderId="10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vertical="center"/>
    </xf>
    <xf numFmtId="41" fontId="3" fillId="0" borderId="2" xfId="0" applyNumberFormat="1" applyFont="1" applyBorder="1" applyAlignment="1">
      <alignment vertical="center"/>
    </xf>
    <xf numFmtId="41" fontId="3" fillId="0" borderId="0" xfId="0" applyNumberFormat="1" applyFont="1" applyAlignment="1">
      <alignment vertical="center"/>
    </xf>
    <xf numFmtId="41" fontId="3" fillId="2" borderId="0" xfId="0" applyNumberFormat="1" applyFont="1" applyFill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top" wrapText="1"/>
    </xf>
    <xf numFmtId="177" fontId="3" fillId="0" borderId="1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3.140625" customWidth="1"/>
    <col min="3" max="3" width="18.140625" customWidth="1"/>
    <col min="4" max="4" width="11.140625" customWidth="1"/>
    <col min="5" max="5" width="13.140625" customWidth="1"/>
    <col min="6" max="6" width="11.140625" customWidth="1"/>
    <col min="7" max="7" width="13.140625" customWidth="1"/>
    <col min="8" max="8" width="12.85546875" customWidth="1"/>
    <col min="9" max="9" width="15.14062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18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116715</v>
      </c>
      <c r="C8" s="39">
        <f t="shared" si="0"/>
        <v>459606.30000000005</v>
      </c>
      <c r="D8" s="44">
        <f t="shared" si="0"/>
        <v>5536</v>
      </c>
      <c r="E8" s="39">
        <f t="shared" si="0"/>
        <v>6713.2</v>
      </c>
      <c r="F8" s="44">
        <f t="shared" si="0"/>
        <v>114</v>
      </c>
      <c r="G8" s="39">
        <f t="shared" si="0"/>
        <v>39.5</v>
      </c>
      <c r="H8" s="44">
        <f t="shared" si="0"/>
        <v>111065</v>
      </c>
      <c r="I8" s="39">
        <f t="shared" si="0"/>
        <v>452853.6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8" customHeight="1" x14ac:dyDescent="0.25">
      <c r="A9" s="4" t="s">
        <v>5</v>
      </c>
      <c r="B9" s="43">
        <f>D9+F9+H9</f>
        <v>50534</v>
      </c>
      <c r="C9" s="40">
        <f>E9+G9+I9</f>
        <v>197921.7</v>
      </c>
      <c r="D9" s="46">
        <v>2655</v>
      </c>
      <c r="E9" s="41">
        <v>3234.5</v>
      </c>
      <c r="F9" s="46">
        <v>50</v>
      </c>
      <c r="G9" s="41">
        <v>18.2</v>
      </c>
      <c r="H9" s="46">
        <v>47829</v>
      </c>
      <c r="I9" s="41">
        <v>194669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8" customHeight="1" x14ac:dyDescent="0.25">
      <c r="A10" s="4" t="s">
        <v>6</v>
      </c>
      <c r="B10" s="43">
        <f>D10+F10+H10</f>
        <v>66181</v>
      </c>
      <c r="C10" s="40">
        <f>E10+G10+I10</f>
        <v>261684.6</v>
      </c>
      <c r="D10" s="46">
        <v>2881</v>
      </c>
      <c r="E10" s="41">
        <v>3478.7</v>
      </c>
      <c r="F10" s="46">
        <v>64</v>
      </c>
      <c r="G10" s="41">
        <v>21.3</v>
      </c>
      <c r="H10" s="46">
        <v>63236</v>
      </c>
      <c r="I10" s="41">
        <v>258184.6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6.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ht="15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H6:H7"/>
    <mergeCell ref="I6:I7"/>
    <mergeCell ref="A21:I21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  <mergeCell ref="G6:G7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4.42578125" customWidth="1"/>
    <col min="3" max="3" width="19.140625" customWidth="1"/>
    <col min="4" max="4" width="11.140625" customWidth="1"/>
    <col min="5" max="5" width="14.7109375" customWidth="1"/>
    <col min="6" max="8" width="13.140625" customWidth="1"/>
    <col min="9" max="9" width="19.710937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28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8" customHeight="1" x14ac:dyDescent="0.25">
      <c r="A8" s="3" t="s">
        <v>4</v>
      </c>
      <c r="B8" s="42">
        <f t="shared" ref="B8:I8" si="0">B9+B10</f>
        <v>119182</v>
      </c>
      <c r="C8" s="39">
        <f t="shared" si="0"/>
        <v>492838.9</v>
      </c>
      <c r="D8" s="44">
        <f t="shared" si="0"/>
        <v>5659</v>
      </c>
      <c r="E8" s="39">
        <f t="shared" si="0"/>
        <v>6105.7000000000007</v>
      </c>
      <c r="F8" s="44">
        <f t="shared" si="0"/>
        <v>114</v>
      </c>
      <c r="G8" s="39">
        <f t="shared" si="0"/>
        <v>35.400000000000006</v>
      </c>
      <c r="H8" s="44">
        <f t="shared" si="0"/>
        <v>113409</v>
      </c>
      <c r="I8" s="39">
        <f t="shared" si="0"/>
        <v>486697.8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8" customHeight="1" x14ac:dyDescent="0.25">
      <c r="A9" s="4" t="s">
        <v>5</v>
      </c>
      <c r="B9" s="43">
        <f>D9+F9+H9</f>
        <v>51857</v>
      </c>
      <c r="C9" s="40">
        <f>E9+G9+I9</f>
        <v>213570.40000000002</v>
      </c>
      <c r="D9" s="45">
        <v>2711</v>
      </c>
      <c r="E9" s="40">
        <v>2938.9</v>
      </c>
      <c r="F9" s="45">
        <v>50</v>
      </c>
      <c r="G9" s="40">
        <v>16.3</v>
      </c>
      <c r="H9" s="45">
        <v>49096</v>
      </c>
      <c r="I9" s="40">
        <v>210615.2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8" customHeight="1" x14ac:dyDescent="0.25">
      <c r="A10" s="4" t="s">
        <v>6</v>
      </c>
      <c r="B10" s="43">
        <f>D10+F10+H10</f>
        <v>67325</v>
      </c>
      <c r="C10" s="40">
        <f>E10+G10+I10</f>
        <v>279268.5</v>
      </c>
      <c r="D10" s="45">
        <v>2948</v>
      </c>
      <c r="E10" s="40">
        <v>3166.8</v>
      </c>
      <c r="F10" s="45">
        <v>64</v>
      </c>
      <c r="G10" s="40">
        <v>19.100000000000001</v>
      </c>
      <c r="H10" s="45">
        <v>64313</v>
      </c>
      <c r="I10" s="40">
        <v>276082.59999999998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6.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3.28515625" customWidth="1"/>
    <col min="3" max="3" width="17.85546875" customWidth="1"/>
    <col min="4" max="4" width="11.140625" customWidth="1"/>
    <col min="5" max="5" width="17.140625" customWidth="1"/>
    <col min="6" max="6" width="11.140625" customWidth="1"/>
    <col min="7" max="7" width="13.140625" customWidth="1"/>
    <col min="8" max="8" width="13.85546875" customWidth="1"/>
    <col min="9" max="9" width="18.8554687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29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135208</v>
      </c>
      <c r="C8" s="39">
        <f t="shared" si="0"/>
        <v>638120</v>
      </c>
      <c r="D8" s="44">
        <f t="shared" si="0"/>
        <v>5800</v>
      </c>
      <c r="E8" s="39">
        <f t="shared" si="0"/>
        <v>7055.2000000000007</v>
      </c>
      <c r="F8" s="44">
        <f t="shared" si="0"/>
        <v>113</v>
      </c>
      <c r="G8" s="39">
        <f t="shared" si="0"/>
        <v>39.1</v>
      </c>
      <c r="H8" s="44">
        <f t="shared" si="0"/>
        <v>129295</v>
      </c>
      <c r="I8" s="39">
        <f t="shared" si="0"/>
        <v>631025.69999999995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58921</v>
      </c>
      <c r="C9" s="40">
        <f>E9+G9+I9</f>
        <v>275857.80000000005</v>
      </c>
      <c r="D9" s="45">
        <v>2781</v>
      </c>
      <c r="E9" s="40">
        <v>3401.3</v>
      </c>
      <c r="F9" s="45">
        <v>49</v>
      </c>
      <c r="G9" s="40">
        <v>17.600000000000001</v>
      </c>
      <c r="H9" s="45">
        <v>56091</v>
      </c>
      <c r="I9" s="40">
        <v>272438.90000000002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76287</v>
      </c>
      <c r="C10" s="40">
        <f>E10+G10+I10</f>
        <v>362262.2</v>
      </c>
      <c r="D10" s="45">
        <v>3019</v>
      </c>
      <c r="E10" s="40">
        <v>3653.9</v>
      </c>
      <c r="F10" s="45">
        <v>64</v>
      </c>
      <c r="G10" s="40">
        <v>21.5</v>
      </c>
      <c r="H10" s="45">
        <v>73204</v>
      </c>
      <c r="I10" s="40">
        <v>358586.8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2.85546875" customWidth="1"/>
    <col min="3" max="3" width="17.140625" customWidth="1"/>
    <col min="4" max="4" width="11.140625" customWidth="1"/>
    <col min="5" max="5" width="14.85546875" customWidth="1"/>
    <col min="6" max="6" width="11.140625" customWidth="1"/>
    <col min="7" max="8" width="13.140625" customWidth="1"/>
    <col min="9" max="9" width="18.14062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30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141634</v>
      </c>
      <c r="C8" s="39">
        <f t="shared" si="0"/>
        <v>601418.80000000005</v>
      </c>
      <c r="D8" s="44">
        <f t="shared" si="0"/>
        <v>5816</v>
      </c>
      <c r="E8" s="39">
        <f t="shared" si="0"/>
        <v>6866.4</v>
      </c>
      <c r="F8" s="44">
        <f t="shared" si="0"/>
        <v>114</v>
      </c>
      <c r="G8" s="39">
        <f t="shared" si="0"/>
        <v>38.299999999999997</v>
      </c>
      <c r="H8" s="44">
        <f t="shared" si="0"/>
        <v>135704</v>
      </c>
      <c r="I8" s="39">
        <f t="shared" si="0"/>
        <v>594514.10000000009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61879</v>
      </c>
      <c r="C9" s="40">
        <f>E9+G9+I9</f>
        <v>261701.1</v>
      </c>
      <c r="D9" s="45">
        <v>2789</v>
      </c>
      <c r="E9" s="40">
        <v>3333</v>
      </c>
      <c r="F9" s="45">
        <v>50</v>
      </c>
      <c r="G9" s="40">
        <v>17.399999999999999</v>
      </c>
      <c r="H9" s="45">
        <v>59040</v>
      </c>
      <c r="I9" s="40">
        <v>258350.7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79755</v>
      </c>
      <c r="C10" s="40">
        <f>E10+G10+I10</f>
        <v>339717.7</v>
      </c>
      <c r="D10" s="45">
        <v>3027</v>
      </c>
      <c r="E10" s="40">
        <v>3533.4</v>
      </c>
      <c r="F10" s="45">
        <v>64</v>
      </c>
      <c r="G10" s="40">
        <v>20.9</v>
      </c>
      <c r="H10" s="45">
        <v>76664</v>
      </c>
      <c r="I10" s="40">
        <v>336163.4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6.28515625" customWidth="1"/>
    <col min="3" max="3" width="17.7109375" customWidth="1"/>
    <col min="4" max="4" width="11.140625" customWidth="1"/>
    <col min="5" max="5" width="15.42578125" customWidth="1"/>
    <col min="6" max="6" width="11.140625" customWidth="1"/>
    <col min="7" max="8" width="13.140625" customWidth="1"/>
    <col min="9" max="9" width="17.14062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31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139345</v>
      </c>
      <c r="C8" s="39">
        <f t="shared" si="0"/>
        <v>547762.5</v>
      </c>
      <c r="D8" s="44">
        <f t="shared" si="0"/>
        <v>5813</v>
      </c>
      <c r="E8" s="39">
        <f t="shared" si="0"/>
        <v>7163.4</v>
      </c>
      <c r="F8" s="44">
        <f t="shared" si="0"/>
        <v>111</v>
      </c>
      <c r="G8" s="39">
        <f t="shared" si="0"/>
        <v>39.200000000000003</v>
      </c>
      <c r="H8" s="44">
        <f t="shared" si="0"/>
        <v>133421</v>
      </c>
      <c r="I8" s="39">
        <f t="shared" si="0"/>
        <v>540559.9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60967</v>
      </c>
      <c r="C9" s="40">
        <f>E9+G9+I9</f>
        <v>237775.80000000002</v>
      </c>
      <c r="D9" s="45">
        <v>2784</v>
      </c>
      <c r="E9" s="40">
        <v>3455</v>
      </c>
      <c r="F9" s="45">
        <v>47</v>
      </c>
      <c r="G9" s="40">
        <v>17.600000000000001</v>
      </c>
      <c r="H9" s="45">
        <v>58136</v>
      </c>
      <c r="I9" s="40">
        <v>234303.2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78378</v>
      </c>
      <c r="C10" s="40">
        <f>E10+G10+I10</f>
        <v>309986.7</v>
      </c>
      <c r="D10" s="45">
        <v>3029</v>
      </c>
      <c r="E10" s="40">
        <v>3708.4</v>
      </c>
      <c r="F10" s="45">
        <v>64</v>
      </c>
      <c r="G10" s="40">
        <v>21.6</v>
      </c>
      <c r="H10" s="45">
        <v>75285</v>
      </c>
      <c r="I10" s="40">
        <v>306256.7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4.5703125" customWidth="1"/>
    <col min="3" max="3" width="17.42578125" customWidth="1"/>
    <col min="4" max="4" width="11.140625" customWidth="1"/>
    <col min="5" max="5" width="18.140625" customWidth="1"/>
    <col min="6" max="6" width="11.140625" customWidth="1"/>
    <col min="7" max="7" width="13.140625" customWidth="1"/>
    <col min="8" max="8" width="11.140625" customWidth="1"/>
    <col min="9" max="9" width="20.8554687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32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130038</v>
      </c>
      <c r="C8" s="39">
        <f t="shared" si="0"/>
        <v>555035.80000000005</v>
      </c>
      <c r="D8" s="44">
        <f t="shared" si="0"/>
        <v>5804</v>
      </c>
      <c r="E8" s="39">
        <f t="shared" si="0"/>
        <v>6904.5</v>
      </c>
      <c r="F8" s="44">
        <f t="shared" si="0"/>
        <v>111</v>
      </c>
      <c r="G8" s="39">
        <f t="shared" si="0"/>
        <v>37.5</v>
      </c>
      <c r="H8" s="44">
        <f t="shared" si="0"/>
        <v>124123</v>
      </c>
      <c r="I8" s="39">
        <f t="shared" si="0"/>
        <v>548093.80000000005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57089</v>
      </c>
      <c r="C9" s="40">
        <f>E9+G9+I9</f>
        <v>240333.80000000002</v>
      </c>
      <c r="D9" s="45">
        <v>2784</v>
      </c>
      <c r="E9" s="40">
        <v>3333.1</v>
      </c>
      <c r="F9" s="45">
        <v>48</v>
      </c>
      <c r="G9" s="40">
        <v>17</v>
      </c>
      <c r="H9" s="45">
        <v>54257</v>
      </c>
      <c r="I9" s="40">
        <v>236983.7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72949</v>
      </c>
      <c r="C10" s="40">
        <f>E10+G10+I10</f>
        <v>314702</v>
      </c>
      <c r="D10" s="45">
        <v>3020</v>
      </c>
      <c r="E10" s="40">
        <v>3571.4</v>
      </c>
      <c r="F10" s="45">
        <v>63</v>
      </c>
      <c r="G10" s="40">
        <v>20.5</v>
      </c>
      <c r="H10" s="45">
        <v>69866</v>
      </c>
      <c r="I10" s="40">
        <v>311110.09999999998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3.28515625" customWidth="1"/>
    <col min="3" max="3" width="16.7109375" customWidth="1"/>
    <col min="4" max="4" width="11.140625" customWidth="1"/>
    <col min="5" max="5" width="15.140625" customWidth="1"/>
    <col min="6" max="6" width="11.140625" customWidth="1"/>
    <col min="7" max="7" width="13.140625" customWidth="1"/>
    <col min="8" max="8" width="13.7109375" customWidth="1"/>
    <col min="9" max="9" width="17.14062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33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120204</v>
      </c>
      <c r="C8" s="39">
        <f t="shared" si="0"/>
        <v>518940.4</v>
      </c>
      <c r="D8" s="44">
        <f t="shared" si="0"/>
        <v>5811</v>
      </c>
      <c r="E8" s="39">
        <f t="shared" si="0"/>
        <v>7125.6</v>
      </c>
      <c r="F8" s="44">
        <f t="shared" si="0"/>
        <v>110</v>
      </c>
      <c r="G8" s="39">
        <f t="shared" si="0"/>
        <v>38.400000000000006</v>
      </c>
      <c r="H8" s="44">
        <f t="shared" si="0"/>
        <v>114283</v>
      </c>
      <c r="I8" s="39">
        <f t="shared" si="0"/>
        <v>511776.4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52441</v>
      </c>
      <c r="C9" s="40">
        <f>E9+G9+I9</f>
        <v>224133.69999999998</v>
      </c>
      <c r="D9" s="45">
        <v>2787</v>
      </c>
      <c r="E9" s="40">
        <v>3443</v>
      </c>
      <c r="F9" s="45">
        <v>46</v>
      </c>
      <c r="G9" s="40">
        <v>17.3</v>
      </c>
      <c r="H9" s="45">
        <v>49608</v>
      </c>
      <c r="I9" s="40">
        <v>220673.4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67763</v>
      </c>
      <c r="C10" s="40">
        <f>E10+G10+I10</f>
        <v>294806.7</v>
      </c>
      <c r="D10" s="45">
        <v>3024</v>
      </c>
      <c r="E10" s="40">
        <v>3682.6</v>
      </c>
      <c r="F10" s="45">
        <v>64</v>
      </c>
      <c r="G10" s="40">
        <v>21.1</v>
      </c>
      <c r="H10" s="45">
        <v>64675</v>
      </c>
      <c r="I10" s="40">
        <v>291103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3.140625" customWidth="1"/>
    <col min="3" max="3" width="16.28515625" customWidth="1"/>
    <col min="4" max="4" width="11.140625" customWidth="1"/>
    <col min="5" max="5" width="14.7109375" customWidth="1"/>
    <col min="6" max="6" width="11.140625" customWidth="1"/>
    <col min="7" max="7" width="13.140625" customWidth="1"/>
    <col min="8" max="8" width="13.28515625" customWidth="1"/>
    <col min="9" max="9" width="18.8554687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34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119764</v>
      </c>
      <c r="C8" s="39">
        <f t="shared" si="0"/>
        <v>535882.89999999991</v>
      </c>
      <c r="D8" s="44">
        <f t="shared" si="0"/>
        <v>5817</v>
      </c>
      <c r="E8" s="39">
        <f t="shared" si="0"/>
        <v>7108.2</v>
      </c>
      <c r="F8" s="44">
        <f t="shared" si="0"/>
        <v>110</v>
      </c>
      <c r="G8" s="39">
        <f t="shared" si="0"/>
        <v>38.1</v>
      </c>
      <c r="H8" s="44">
        <f t="shared" si="0"/>
        <v>113837</v>
      </c>
      <c r="I8" s="39">
        <f t="shared" si="0"/>
        <v>528736.6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51816</v>
      </c>
      <c r="C9" s="40">
        <f>E9+G9+I9</f>
        <v>230165.09999999998</v>
      </c>
      <c r="D9" s="45">
        <v>2791</v>
      </c>
      <c r="E9" s="40">
        <v>3438.2</v>
      </c>
      <c r="F9" s="45">
        <v>46</v>
      </c>
      <c r="G9" s="40">
        <v>17.100000000000001</v>
      </c>
      <c r="H9" s="45">
        <v>48979</v>
      </c>
      <c r="I9" s="40">
        <v>226709.8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67948</v>
      </c>
      <c r="C10" s="40">
        <f>E10+G10+I10</f>
        <v>305717.8</v>
      </c>
      <c r="D10" s="45">
        <v>3026</v>
      </c>
      <c r="E10" s="40">
        <v>3670</v>
      </c>
      <c r="F10" s="45">
        <v>64</v>
      </c>
      <c r="G10" s="40">
        <v>21</v>
      </c>
      <c r="H10" s="45">
        <v>64858</v>
      </c>
      <c r="I10" s="40">
        <v>302026.8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4.140625" customWidth="1"/>
    <col min="3" max="3" width="17.140625" customWidth="1"/>
    <col min="4" max="4" width="11.140625" customWidth="1"/>
    <col min="5" max="5" width="17.28515625" customWidth="1"/>
    <col min="6" max="6" width="11.140625" customWidth="1"/>
    <col min="7" max="7" width="13.140625" customWidth="1"/>
    <col min="8" max="8" width="12.85546875" customWidth="1"/>
    <col min="9" max="9" width="18.710937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35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123515</v>
      </c>
      <c r="C8" s="39">
        <f t="shared" si="0"/>
        <v>589294.89999999991</v>
      </c>
      <c r="D8" s="44">
        <f t="shared" si="0"/>
        <v>5813</v>
      </c>
      <c r="E8" s="39">
        <f t="shared" si="0"/>
        <v>6844.1</v>
      </c>
      <c r="F8" s="44">
        <f t="shared" si="0"/>
        <v>110</v>
      </c>
      <c r="G8" s="39">
        <f t="shared" si="0"/>
        <v>36.5</v>
      </c>
      <c r="H8" s="44">
        <f t="shared" si="0"/>
        <v>117592</v>
      </c>
      <c r="I8" s="39">
        <f t="shared" si="0"/>
        <v>582414.30000000005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53322</v>
      </c>
      <c r="C9" s="40">
        <f>E9+G9+I9</f>
        <v>253111.7</v>
      </c>
      <c r="D9" s="45">
        <v>2788</v>
      </c>
      <c r="E9" s="40">
        <v>3313.1</v>
      </c>
      <c r="F9" s="45">
        <v>46</v>
      </c>
      <c r="G9" s="40">
        <v>16.399999999999999</v>
      </c>
      <c r="H9" s="45">
        <v>50488</v>
      </c>
      <c r="I9" s="40">
        <v>249782.2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70193</v>
      </c>
      <c r="C10" s="40">
        <f>E10+G10+I10</f>
        <v>336183.19999999995</v>
      </c>
      <c r="D10" s="45">
        <v>3025</v>
      </c>
      <c r="E10" s="40">
        <v>3531</v>
      </c>
      <c r="F10" s="45">
        <v>64</v>
      </c>
      <c r="G10" s="40">
        <v>20.100000000000001</v>
      </c>
      <c r="H10" s="45">
        <v>67104</v>
      </c>
      <c r="I10" s="40">
        <v>332632.09999999998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4.85546875" customWidth="1"/>
    <col min="3" max="3" width="16.5703125" customWidth="1"/>
    <col min="4" max="4" width="11.140625" customWidth="1"/>
    <col min="5" max="5" width="19.140625" customWidth="1"/>
    <col min="6" max="6" width="11.140625" customWidth="1"/>
    <col min="7" max="7" width="13.140625" customWidth="1"/>
    <col min="8" max="8" width="13.85546875" customWidth="1"/>
    <col min="9" max="9" width="19.570312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36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138581</v>
      </c>
      <c r="C8" s="39">
        <f t="shared" si="0"/>
        <v>672244.10000000009</v>
      </c>
      <c r="D8" s="44">
        <f t="shared" si="0"/>
        <v>5810</v>
      </c>
      <c r="E8" s="39">
        <f t="shared" si="0"/>
        <v>7041.9</v>
      </c>
      <c r="F8" s="44">
        <f t="shared" si="0"/>
        <v>110</v>
      </c>
      <c r="G8" s="39">
        <f t="shared" si="0"/>
        <v>37.299999999999997</v>
      </c>
      <c r="H8" s="44">
        <f t="shared" si="0"/>
        <v>132661</v>
      </c>
      <c r="I8" s="39">
        <f t="shared" si="0"/>
        <v>665164.9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60054</v>
      </c>
      <c r="C9" s="40">
        <f>E9+G9+I9</f>
        <v>289546.30000000005</v>
      </c>
      <c r="D9" s="45">
        <v>2789</v>
      </c>
      <c r="E9" s="40">
        <v>3408.6</v>
      </c>
      <c r="F9" s="45">
        <v>46</v>
      </c>
      <c r="G9" s="40">
        <v>16.8</v>
      </c>
      <c r="H9" s="45">
        <v>57219</v>
      </c>
      <c r="I9" s="40">
        <v>286120.90000000002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78527</v>
      </c>
      <c r="C10" s="40">
        <f>E10+G10+I10</f>
        <v>382697.8</v>
      </c>
      <c r="D10" s="45">
        <v>3021</v>
      </c>
      <c r="E10" s="40">
        <v>3633.3</v>
      </c>
      <c r="F10" s="45">
        <v>64</v>
      </c>
      <c r="G10" s="40">
        <v>20.5</v>
      </c>
      <c r="H10" s="45">
        <v>75442</v>
      </c>
      <c r="I10" s="40">
        <v>379044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15.75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X200"/>
  <sheetViews>
    <sheetView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2.5703125" customWidth="1"/>
    <col min="3" max="3" width="17.140625" customWidth="1"/>
    <col min="4" max="4" width="11.140625" customWidth="1"/>
    <col min="5" max="5" width="15.140625" customWidth="1"/>
    <col min="6" max="6" width="11.140625" customWidth="1"/>
    <col min="7" max="8" width="13.140625" customWidth="1"/>
    <col min="9" max="9" width="18.710937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37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144628</v>
      </c>
      <c r="C8" s="39">
        <f t="shared" si="0"/>
        <v>657347</v>
      </c>
      <c r="D8" s="44">
        <f t="shared" si="0"/>
        <v>5801</v>
      </c>
      <c r="E8" s="39">
        <f t="shared" si="0"/>
        <v>6777.9</v>
      </c>
      <c r="F8" s="44">
        <f t="shared" si="0"/>
        <v>110</v>
      </c>
      <c r="G8" s="39">
        <f t="shared" si="0"/>
        <v>35.700000000000003</v>
      </c>
      <c r="H8" s="44">
        <f t="shared" si="0"/>
        <v>138717</v>
      </c>
      <c r="I8" s="39">
        <f t="shared" si="0"/>
        <v>650533.39999999991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6.5" customHeight="1" x14ac:dyDescent="0.25">
      <c r="A9" s="4" t="s">
        <v>5</v>
      </c>
      <c r="B9" s="43">
        <f>D9+F9+H9</f>
        <v>62964</v>
      </c>
      <c r="C9" s="40">
        <f>E9+G9+I9</f>
        <v>283957.19999999995</v>
      </c>
      <c r="D9" s="45">
        <v>2783</v>
      </c>
      <c r="E9" s="40">
        <v>3283.5</v>
      </c>
      <c r="F9" s="45">
        <v>46</v>
      </c>
      <c r="G9" s="40">
        <v>16.100000000000001</v>
      </c>
      <c r="H9" s="45">
        <v>60135</v>
      </c>
      <c r="I9" s="40">
        <v>280657.59999999998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6.5" customHeight="1" x14ac:dyDescent="0.25">
      <c r="A10" s="4" t="s">
        <v>6</v>
      </c>
      <c r="B10" s="43">
        <f>D10+F10+H10</f>
        <v>81664</v>
      </c>
      <c r="C10" s="40">
        <f>E10+G10+I10</f>
        <v>373389.8</v>
      </c>
      <c r="D10" s="45">
        <v>3018</v>
      </c>
      <c r="E10" s="40">
        <v>3494.4</v>
      </c>
      <c r="F10" s="45">
        <v>64</v>
      </c>
      <c r="G10" s="40">
        <v>19.600000000000001</v>
      </c>
      <c r="H10" s="45">
        <v>78582</v>
      </c>
      <c r="I10" s="40">
        <v>369875.8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5.7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5.7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5.7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24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17">
    <mergeCell ref="G6:G7"/>
    <mergeCell ref="H6:H7"/>
    <mergeCell ref="A21:I21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  <mergeCell ref="D6:D7"/>
    <mergeCell ref="E6:E7"/>
    <mergeCell ref="F6:F7"/>
  </mergeCells>
  <phoneticPr fontId="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X200"/>
  <sheetViews>
    <sheetView tabSelected="1" workbookViewId="0">
      <selection activeCell="H5" sqref="H5:I5"/>
    </sheetView>
  </sheetViews>
  <sheetFormatPr defaultColWidth="9.28515625" defaultRowHeight="15" x14ac:dyDescent="0.25"/>
  <cols>
    <col min="1" max="1" width="15.140625" customWidth="1"/>
    <col min="2" max="2" width="13.7109375" customWidth="1"/>
    <col min="3" max="3" width="18.140625" customWidth="1"/>
    <col min="4" max="4" width="11.140625" customWidth="1"/>
    <col min="5" max="5" width="16.140625" customWidth="1"/>
    <col min="6" max="6" width="15.7109375" customWidth="1"/>
    <col min="7" max="7" width="13.140625" customWidth="1"/>
    <col min="8" max="8" width="17.140625" customWidth="1"/>
    <col min="9" max="9" width="18.42578125" customWidth="1"/>
    <col min="10" max="50" width="8.140625" customWidth="1"/>
  </cols>
  <sheetData>
    <row r="1" spans="1:50" ht="14.25" customHeight="1" x14ac:dyDescent="0.25">
      <c r="A1" s="1" t="s">
        <v>0</v>
      </c>
      <c r="B1" s="12"/>
      <c r="C1" s="17"/>
      <c r="D1" s="22"/>
      <c r="E1" s="22"/>
      <c r="F1" s="32"/>
      <c r="G1" s="1" t="s">
        <v>20</v>
      </c>
      <c r="H1" s="47" t="s">
        <v>23</v>
      </c>
      <c r="I1" s="47"/>
      <c r="J1" s="3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spans="1:50" ht="14.25" customHeight="1" x14ac:dyDescent="0.25">
      <c r="A2" s="1" t="s">
        <v>1</v>
      </c>
      <c r="B2" s="13" t="s">
        <v>10</v>
      </c>
      <c r="C2" s="18"/>
      <c r="D2" s="23"/>
      <c r="E2" s="29"/>
      <c r="F2" s="33"/>
      <c r="G2" s="1" t="s">
        <v>21</v>
      </c>
      <c r="H2" s="47" t="s">
        <v>24</v>
      </c>
      <c r="I2" s="47"/>
      <c r="J2" s="3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spans="1:50" ht="21" customHeight="1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6.25" customHeight="1" x14ac:dyDescent="0.4">
      <c r="A4" s="2"/>
      <c r="B4" s="2"/>
      <c r="C4" s="2"/>
      <c r="D4" s="24"/>
      <c r="E4" s="30" t="s">
        <v>38</v>
      </c>
      <c r="F4" s="34"/>
      <c r="G4" s="34"/>
      <c r="H4" s="35"/>
      <c r="I4" s="36" t="s">
        <v>26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16.5" customHeight="1" x14ac:dyDescent="0.25">
      <c r="A5" s="49" t="s">
        <v>3</v>
      </c>
      <c r="B5" s="50" t="s">
        <v>11</v>
      </c>
      <c r="C5" s="50"/>
      <c r="D5" s="51" t="s">
        <v>15</v>
      </c>
      <c r="E5" s="51"/>
      <c r="F5" s="51" t="s">
        <v>19</v>
      </c>
      <c r="G5" s="51"/>
      <c r="H5" s="51" t="s">
        <v>25</v>
      </c>
      <c r="I5" s="5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ht="15.75" customHeight="1" x14ac:dyDescent="0.25">
      <c r="A6" s="49"/>
      <c r="B6" s="53" t="s">
        <v>12</v>
      </c>
      <c r="C6" s="53" t="s">
        <v>14</v>
      </c>
      <c r="D6" s="53" t="s">
        <v>12</v>
      </c>
      <c r="E6" s="53" t="s">
        <v>14</v>
      </c>
      <c r="F6" s="53" t="s">
        <v>12</v>
      </c>
      <c r="G6" s="53" t="s">
        <v>14</v>
      </c>
      <c r="H6" s="53" t="s">
        <v>12</v>
      </c>
      <c r="I6" s="55" t="s">
        <v>14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ht="15.75" customHeight="1" x14ac:dyDescent="0.25">
      <c r="A7" s="49"/>
      <c r="B7" s="53"/>
      <c r="C7" s="53"/>
      <c r="D7" s="53"/>
      <c r="E7" s="53"/>
      <c r="F7" s="53"/>
      <c r="G7" s="53"/>
      <c r="H7" s="53"/>
      <c r="I7" s="55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ht="16.5" customHeight="1" x14ac:dyDescent="0.25">
      <c r="A8" s="3" t="s">
        <v>4</v>
      </c>
      <c r="B8" s="42">
        <f t="shared" ref="B8:I8" si="0">B9+B10</f>
        <v>151040</v>
      </c>
      <c r="C8" s="39">
        <f t="shared" si="0"/>
        <v>687562.2</v>
      </c>
      <c r="D8" s="44">
        <f t="shared" si="0"/>
        <v>5792</v>
      </c>
      <c r="E8" s="39">
        <f t="shared" si="0"/>
        <v>6961.5</v>
      </c>
      <c r="F8" s="44">
        <f t="shared" si="0"/>
        <v>107</v>
      </c>
      <c r="G8" s="39">
        <f t="shared" si="0"/>
        <v>35.599999999999994</v>
      </c>
      <c r="H8" s="44">
        <f t="shared" si="0"/>
        <v>145141</v>
      </c>
      <c r="I8" s="39">
        <f t="shared" si="0"/>
        <v>680565.1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ht="17.25" customHeight="1" x14ac:dyDescent="0.25">
      <c r="A9" s="4" t="s">
        <v>5</v>
      </c>
      <c r="B9" s="43">
        <f>D9+F9+H9</f>
        <v>65875</v>
      </c>
      <c r="C9" s="40">
        <f>E9+G9+I9</f>
        <v>297291.3</v>
      </c>
      <c r="D9" s="45">
        <v>2779</v>
      </c>
      <c r="E9" s="40">
        <v>3367.1</v>
      </c>
      <c r="F9" s="45">
        <v>46</v>
      </c>
      <c r="G9" s="40">
        <v>16.399999999999999</v>
      </c>
      <c r="H9" s="45">
        <v>63050</v>
      </c>
      <c r="I9" s="40">
        <v>293907.8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ht="17.25" customHeight="1" x14ac:dyDescent="0.25">
      <c r="A10" s="4" t="s">
        <v>6</v>
      </c>
      <c r="B10" s="43">
        <f>D10+F10+H10</f>
        <v>85165</v>
      </c>
      <c r="C10" s="40">
        <f>E10+G10+I10</f>
        <v>390270.89999999997</v>
      </c>
      <c r="D10" s="45">
        <v>3013</v>
      </c>
      <c r="E10" s="40">
        <v>3594.4</v>
      </c>
      <c r="F10" s="45">
        <v>61</v>
      </c>
      <c r="G10" s="40">
        <v>19.2</v>
      </c>
      <c r="H10" s="45">
        <v>82091</v>
      </c>
      <c r="I10" s="40">
        <v>386657.3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ht="15.75" customHeight="1" x14ac:dyDescent="0.25">
      <c r="A11" s="5"/>
      <c r="B11" s="14"/>
      <c r="C11" s="20"/>
      <c r="D11" s="20"/>
      <c r="E11" s="20"/>
      <c r="F11" s="25"/>
      <c r="G11" s="25"/>
      <c r="H11" s="25"/>
      <c r="I11" s="25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ht="15.75" customHeight="1" x14ac:dyDescent="0.25">
      <c r="A12" s="5"/>
      <c r="B12" s="14"/>
      <c r="C12" s="20"/>
      <c r="D12" s="25"/>
      <c r="E12" s="25"/>
      <c r="F12" s="25"/>
      <c r="G12" s="25"/>
      <c r="H12" s="25"/>
      <c r="I12" s="25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ht="15.75" customHeight="1" x14ac:dyDescent="0.25">
      <c r="A13" s="5"/>
      <c r="B13" s="14"/>
      <c r="C13" s="20"/>
      <c r="D13" s="25"/>
      <c r="E13" s="25"/>
      <c r="F13" s="25"/>
      <c r="G13" s="25"/>
      <c r="H13" s="25"/>
      <c r="I13" s="25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ht="15.75" customHeight="1" x14ac:dyDescent="0.25">
      <c r="A14" s="5"/>
      <c r="B14" s="14"/>
      <c r="C14" s="20"/>
      <c r="D14" s="25"/>
      <c r="E14" s="25"/>
      <c r="F14" s="25"/>
      <c r="G14" s="25"/>
      <c r="H14" s="25"/>
      <c r="I14" s="25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ht="15.75" customHeight="1" x14ac:dyDescent="0.25">
      <c r="A15" s="5"/>
      <c r="B15" s="14"/>
      <c r="C15" s="20"/>
      <c r="D15" s="25"/>
      <c r="E15" s="25"/>
      <c r="F15" s="25"/>
      <c r="G15" s="25"/>
      <c r="H15" s="25"/>
      <c r="I15" s="25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ht="15.75" customHeight="1" x14ac:dyDescent="0.25">
      <c r="A16" s="5"/>
      <c r="B16" s="14"/>
      <c r="C16" s="20"/>
      <c r="D16" s="25"/>
      <c r="E16" s="25"/>
      <c r="F16" s="25"/>
      <c r="G16" s="25"/>
      <c r="H16" s="25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ht="15.75" customHeight="1" x14ac:dyDescent="0.25">
      <c r="A17" s="6"/>
      <c r="B17" s="15"/>
      <c r="C17" s="21"/>
      <c r="D17" s="26"/>
      <c r="E17" s="26"/>
      <c r="F17" s="26"/>
      <c r="G17" s="26"/>
      <c r="H17" s="26"/>
      <c r="I17" s="26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ht="16.5" customHeight="1" x14ac:dyDescent="0.25">
      <c r="A18" s="7" t="s">
        <v>7</v>
      </c>
      <c r="B18" s="16" t="s">
        <v>13</v>
      </c>
      <c r="C18" s="7"/>
      <c r="D18" s="27" t="s">
        <v>16</v>
      </c>
      <c r="E18" s="31"/>
      <c r="F18" s="31"/>
      <c r="G18" s="19" t="s">
        <v>22</v>
      </c>
      <c r="H18" s="31"/>
      <c r="I18" s="37" t="s">
        <v>27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ht="16.5" customHeight="1" x14ac:dyDescent="0.25">
      <c r="A19" s="8"/>
      <c r="B19" s="8"/>
      <c r="C19" s="8"/>
      <c r="D19" s="28" t="s">
        <v>17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ht="14.25" customHeight="1" x14ac:dyDescent="0.25">
      <c r="A20" s="9" t="s">
        <v>8</v>
      </c>
      <c r="B20" s="9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ht="27" customHeight="1" x14ac:dyDescent="0.25">
      <c r="A21" s="54" t="s">
        <v>9</v>
      </c>
      <c r="B21" s="54"/>
      <c r="C21" s="54"/>
      <c r="D21" s="54"/>
      <c r="E21" s="54"/>
      <c r="F21" s="54"/>
      <c r="G21" s="54"/>
      <c r="H21" s="54"/>
      <c r="I21" s="54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ht="15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ht="15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ht="15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ht="15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 count="17">
    <mergeCell ref="A21:I21"/>
    <mergeCell ref="D6:D7"/>
    <mergeCell ref="E6:E7"/>
    <mergeCell ref="F6:F7"/>
    <mergeCell ref="G6:G7"/>
    <mergeCell ref="H6:H7"/>
    <mergeCell ref="I6:I7"/>
    <mergeCell ref="H1:I1"/>
    <mergeCell ref="H2:I2"/>
    <mergeCell ref="A3:I3"/>
    <mergeCell ref="A5:A7"/>
    <mergeCell ref="B5:C5"/>
    <mergeCell ref="D5:E5"/>
    <mergeCell ref="F5:G5"/>
    <mergeCell ref="H5:I5"/>
    <mergeCell ref="B6:B7"/>
    <mergeCell ref="C6:C7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蔡秀玉</dc:creator>
  <cp:lastModifiedBy>主計處第三科</cp:lastModifiedBy>
  <dcterms:created xsi:type="dcterms:W3CDTF">2026-03-03T09:20:33Z</dcterms:created>
  <dcterms:modified xsi:type="dcterms:W3CDTF">2026-03-03T09:20:55Z</dcterms:modified>
</cp:coreProperties>
</file>