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40-01-01-3" state="visible" r:id="rId1"/>
  </sheets>
</workbook>
</file>

<file path=xl/sharedStrings.xml><?xml version="1.0" encoding="utf-8"?>
<sst xmlns="http://schemas.openxmlformats.org/spreadsheetml/2006/main" count="84">
  <si>
    <t>公開類</t>
  </si>
  <si>
    <t>年  報</t>
  </si>
  <si>
    <t>中華民國114年</t>
  </si>
  <si>
    <t>項目別</t>
  </si>
  <si>
    <t>大雅區</t>
  </si>
  <si>
    <t>二和社區</t>
  </si>
  <si>
    <t>三和社區</t>
  </si>
  <si>
    <t>上雅社區</t>
  </si>
  <si>
    <t>上楓社區</t>
  </si>
  <si>
    <t>大雅社區</t>
  </si>
  <si>
    <t>大楓社區</t>
  </si>
  <si>
    <t>六寶社區</t>
  </si>
  <si>
    <t>文雅社區</t>
  </si>
  <si>
    <t>四德社區</t>
  </si>
  <si>
    <t>西寶社區</t>
  </si>
  <si>
    <t>秀山社區</t>
  </si>
  <si>
    <t>忠義社區</t>
  </si>
  <si>
    <t>員林社區</t>
  </si>
  <si>
    <t>雅楓社區</t>
  </si>
  <si>
    <t>橫山社區</t>
  </si>
  <si>
    <t>備註</t>
  </si>
  <si>
    <t>每年終了後1個月內編送</t>
  </si>
  <si>
    <t>已劃定社區數</t>
  </si>
  <si>
    <t>(處)</t>
  </si>
  <si>
    <t>社區發展協會數</t>
  </si>
  <si>
    <t>(個)</t>
  </si>
  <si>
    <t>社區
戶數</t>
  </si>
  <si>
    <t>(戶)</t>
  </si>
  <si>
    <t>社區
人口數</t>
  </si>
  <si>
    <t>(人)</t>
  </si>
  <si>
    <t>理監事人數</t>
  </si>
  <si>
    <t>合計</t>
  </si>
  <si>
    <t>男</t>
  </si>
  <si>
    <t xml:space="preserve"> 臺中市大雅區推行社區發展工作概況(第二次修正)</t>
  </si>
  <si>
    <t>女</t>
  </si>
  <si>
    <t>理事長</t>
  </si>
  <si>
    <t>理事(不含理事長)</t>
  </si>
  <si>
    <t>監事</t>
  </si>
  <si>
    <t>社區發展協會會員數</t>
  </si>
  <si>
    <t>編製機關</t>
  </si>
  <si>
    <t>表　　號</t>
  </si>
  <si>
    <t>臺中市大雅區公所</t>
  </si>
  <si>
    <t>11140-01-01-3</t>
  </si>
  <si>
    <t>設置社區生產建設基金</t>
  </si>
  <si>
    <t>實際使用經費(元)</t>
  </si>
  <si>
    <t>合  計</t>
  </si>
  <si>
    <t>政府
補助款</t>
  </si>
  <si>
    <t>社區
自籌款</t>
  </si>
  <si>
    <t>填表</t>
  </si>
  <si>
    <t>資料來源：本所社會課依據社區發展協會名冊資料編製。</t>
  </si>
  <si>
    <t>填表說明：1.本表編製1份，並依統計法規定永久保存，資料透過網際網路上傳至「臺中市公務統計行政管理系統」。</t>
  </si>
  <si>
    <t xml:space="preserve">　　　　　2.本表所填資料以已成立社區發展協會為準，不包含未成立社區發展協會資料。</t>
  </si>
  <si>
    <t xml:space="preserve">          3.社區照顧關懷據點、長期照顧據點由同一社區發展協會設置，請分別採計數量。非由社區發展協會設置之據點，不予列計。</t>
  </si>
  <si>
    <t>因修正服務成果(其他服務)人次</t>
  </si>
  <si>
    <t>社區活動中心(幢)</t>
  </si>
  <si>
    <t>原建
(未作修擴建)</t>
  </si>
  <si>
    <t>新建</t>
  </si>
  <si>
    <t xml:space="preserve">    －</t>
  </si>
  <si>
    <t>審核</t>
  </si>
  <si>
    <t>修擴建</t>
  </si>
  <si>
    <t>臺中市大雅區推行社區發展工作概況（續）(第二次修正)</t>
  </si>
  <si>
    <t>社區發展工作項目</t>
  </si>
  <si>
    <t>教育訓練</t>
  </si>
  <si>
    <t>辦理社區幹部訓練</t>
  </si>
  <si>
    <t>(人次)</t>
  </si>
  <si>
    <t>辦理社區觀摩</t>
  </si>
  <si>
    <t>業務主管人員</t>
  </si>
  <si>
    <t>主辦統計人員</t>
  </si>
  <si>
    <t>社區內部組織</t>
  </si>
  <si>
    <t>社區守望相助隊</t>
  </si>
  <si>
    <t>(隊)</t>
  </si>
  <si>
    <t>社區志願服務</t>
  </si>
  <si>
    <t>團隊</t>
  </si>
  <si>
    <t>志工數</t>
  </si>
  <si>
    <t>社區照顧關懷據點</t>
  </si>
  <si>
    <t>機關首長</t>
  </si>
  <si>
    <t>長期照顧據點</t>
  </si>
  <si>
    <t>社區
刊物</t>
  </si>
  <si>
    <t>(期)</t>
  </si>
  <si>
    <t>中華民國 115 年 6 月 25 日編製</t>
  </si>
  <si>
    <t>服務成果</t>
  </si>
  <si>
    <t>福利服務或活動</t>
  </si>
  <si>
    <t>(受益人次)</t>
  </si>
  <si>
    <t xml:space="preserve">其他
服務  </t>
  </si>
</sst>
</file>

<file path=xl/styles.xml><?xml version="1.0" encoding="utf-8"?>
<styleSheet xmlns="http://schemas.openxmlformats.org/spreadsheetml/2006/main">
  <numFmts count="5">
    <numFmt formatCode="&quot; &quot;#,##0&quot; &quot;;&quot;-&quot;#,##0&quot; &quot;;&quot; - &quot;;&quot; &quot;@&quot; &quot;" numFmtId="197"/>
    <numFmt formatCode="0&quot; &quot;;[Red]&quot;(&quot;0&quot;)&quot;" numFmtId="198"/>
    <numFmt formatCode="0.0&quot; &quot;" numFmtId="199"/>
    <numFmt formatCode="0.00_ " numFmtId="200"/>
    <numFmt formatCode="#,##0\ ;\(#,##0\)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9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vertical="center"/>
    </xf>
    <xf numFmtId="0" fontId="1" borderId="3" xfId="0" applyFont="true" applyBorder="true">
      <alignment horizontal="center"/>
    </xf>
    <xf numFmtId="0" fontId="1" borderId="4" xfId="0" applyFont="true" applyBorder="true">
      <alignment horizontal="center"/>
    </xf>
    <xf numFmtId="0" fontId="1" borderId="4" xfId="0" applyFont="true" applyBorder="true">
      <alignment horizontal="justify"/>
    </xf>
    <xf numFmtId="0" fontId="1" borderId="4" xfId="0" applyFont="true" applyBorder="true"/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/>
    <xf numFmtId="0" fontId="1" borderId="5" xfId="0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/>
    </xf>
    <xf numFmtId="197" fontId="1" borderId="1" xfId="0" applyNumberFormat="true" applyFont="true" applyBorder="true">
      <alignment horizontal="left"/>
    </xf>
    <xf numFmtId="0" fontId="1" borderId="7" xfId="0" applyFont="true" applyBorder="true"/>
    <xf numFmtId="0" fontId="1" borderId="2" xfId="0" applyFont="true" applyBorder="true"/>
    <xf numFmtId="0" fontId="1" borderId="3" xfId="0" applyFont="true" applyBorder="true"/>
    <xf numFmtId="0" fontId="4" borderId="1" xfId="0" applyFont="true" applyBorder="true">
      <alignment horizontal="center" vertical="top"/>
    </xf>
    <xf numFmtId="0" fontId="1" borderId="8" xfId="0" applyFont="true" applyBorder="true"/>
    <xf numFmtId="197" fontId="1" borderId="1" xfId="0" applyNumberFormat="true" applyFont="true" applyBorder="true">
      <alignment horizontal="right" vertical="top"/>
    </xf>
    <xf numFmtId="197" fontId="1" borderId="1" xfId="0" applyNumberFormat="true" applyFont="true" applyBorder="true"/>
    <xf numFmtId="197" fontId="1" borderId="1" xfId="0" applyNumberFormat="true" applyFont="true" applyBorder="true">
      <alignment vertical="center"/>
    </xf>
    <xf numFmtId="0" fontId="1" borderId="1" xfId="0" applyFont="true" applyBorder="true">
      <alignment horizontal="center" vertical="center"/>
    </xf>
    <xf numFmtId="0" fontId="5" borderId="0" xfId="0" applyFont="true">
      <alignment vertical="center"/>
    </xf>
    <xf numFmtId="0" fontId="1" borderId="9" xfId="0" applyFont="true" applyBorder="true"/>
    <xf numFmtId="0" fontId="1" borderId="10" xfId="0" applyFont="true" applyBorder="true"/>
    <xf numFmtId="0" fontId="1" borderId="1" xfId="0" applyFont="true" applyBorder="true">
      <alignment horizontal="center"/>
    </xf>
    <xf numFmtId="0" fontId="5" borderId="2" xfId="0" applyFont="true" applyBorder="true"/>
    <xf numFmtId="0" fontId="5" borderId="0" xfId="0" applyFont="true"/>
    <xf numFmtId="197" fontId="1" borderId="7" xfId="0" applyNumberFormat="true" applyFont="true" applyBorder="true">
      <alignment horizontal="right" vertical="top"/>
    </xf>
    <xf numFmtId="197" fontId="1" borderId="7" xfId="0" applyNumberFormat="true" applyFont="true" applyBorder="true"/>
    <xf numFmtId="0" fontId="1" borderId="7" xfId="0" applyFont="true" applyBorder="true">
      <alignment vertical="top"/>
    </xf>
    <xf numFmtId="0" fontId="1" borderId="8" xfId="0" applyFont="true" applyBorder="true">
      <alignment horizontal="left" vertical="center"/>
    </xf>
    <xf numFmtId="0" fontId="6" borderId="0" xfId="0" applyFont="true">
      <alignment horizont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horizontal="center"/>
    </xf>
    <xf numFmtId="0" fontId="1" borderId="1" xfId="0" applyFont="true" applyBorder="true">
      <alignment vertical="center" wrapText="true"/>
    </xf>
    <xf numFmtId="0" fontId="1" borderId="1" xfId="0" applyFont="true" applyBorder="true">
      <alignment horizontal="right" vertical="top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7" borderId="1" xfId="0" applyFont="true" applyBorder="true">
      <alignment horizontal="center" vertical="top" wrapText="true"/>
    </xf>
    <xf numFmtId="0" fontId="7" borderId="1" xfId="0" applyFont="true" applyBorder="true">
      <alignment horizontal="center" vertical="top"/>
    </xf>
    <xf numFmtId="0" fontId="1" borderId="1" xfId="0" applyFont="true" applyBorder="true">
      <alignment horizontal="center" vertical="top" wrapText="true"/>
    </xf>
    <xf numFmtId="0" fontId="1" borderId="1" xfId="0" applyFont="true" applyBorder="true">
      <alignment horizontal="center" vertical="top"/>
    </xf>
    <xf numFmtId="0" fontId="1" fillId="2" borderId="2" xfId="0" applyFont="true" applyFill="true" applyBorder="true">
      <alignment horizontal="left" vertical="center"/>
    </xf>
    <xf numFmtId="0" fontId="1" fillId="2" borderId="0" xfId="0" applyFont="true" applyFill="true">
      <alignment horizontal="left" vertical="center"/>
    </xf>
    <xf numFmtId="198" fontId="1" borderId="1" xfId="0" applyNumberFormat="true" applyFont="true" applyBorder="true">
      <alignment horizontal="right" vertical="top"/>
    </xf>
    <xf numFmtId="199" fontId="1" borderId="1" xfId="0" applyNumberFormat="true" applyFont="true" applyBorder="true">
      <alignment horizontal="right" vertical="top"/>
    </xf>
    <xf numFmtId="198" fontId="1" borderId="1" xfId="0" applyNumberFormat="true" applyFont="true" applyBorder="true"/>
    <xf numFmtId="199" fontId="1" borderId="1" xfId="0" applyNumberFormat="true" applyFont="true" applyBorder="true"/>
    <xf numFmtId="0" fontId="6" borderId="1" xfId="0" applyFont="true" applyBorder="true"/>
    <xf numFmtId="200" fontId="1" borderId="0" xfId="0" applyNumberFormat="true" applyFont="true">
      <alignment vertical="center"/>
    </xf>
    <xf numFmtId="0" fontId="8" borderId="2" xfId="0" applyFont="true" applyBorder="true"/>
    <xf numFmtId="0" fontId="8" borderId="0" xfId="0" applyFont="true"/>
    <xf numFmtId="0" fontId="1" borderId="11" xfId="0" applyFont="true" applyBorder="true">
      <alignment horizontal="center" vertical="center" wrapText="true"/>
    </xf>
    <xf numFmtId="0" fontId="7" borderId="12" xfId="0" applyFont="true" applyBorder="true">
      <alignment horizontal="center" vertical="top"/>
    </xf>
    <xf numFmtId="200" fontId="1" borderId="8" xfId="0" applyNumberFormat="true" applyFont="true" applyBorder="true">
      <alignment horizontal="left" vertical="center"/>
    </xf>
    <xf numFmtId="201" fontId="1" borderId="0" xfId="0" applyNumberFormat="true" applyFont="true"/>
    <xf numFmtId="0" fontId="9" borderId="1" xfId="0" applyFont="true" applyBorder="true">
      <alignment horizontal="center" vertical="top"/>
    </xf>
    <xf numFmtId="0" fontId="5" borderId="1" xfId="0" applyFont="true" applyBorder="true">
      <alignment horizontal="center"/>
    </xf>
    <xf numFmtId="0" fontId="1" borderId="7" xfId="0" applyFont="true" applyBorder="true">
      <alignment horizontal="center" vertical="top" wrapText="true"/>
    </xf>
    <xf numFmtId="0" fontId="9" borderId="7" xfId="0" applyFont="true" applyBorder="true">
      <alignment horizontal="center" vertical="top"/>
    </xf>
    <xf numFmtId="197" fontId="6" borderId="7" xfId="0" applyNumberFormat="true" applyFont="true" applyBorder="true">
      <alignment horizontal="right" vertical="top"/>
    </xf>
    <xf numFmtId="0" fontId="1" borderId="2" xfId="0" applyFont="true" applyBorder="true">
      <alignment horizontal="right"/>
    </xf>
    <xf numFmtId="0" fontId="1" borderId="5" xfId="0" applyFont="true" applyBorder="true">
      <alignment vertical="top"/>
    </xf>
    <xf numFmtId="0" fontId="1" borderId="0" xfId="0" applyFont="true">
      <alignment horizontal="center" vertical="top"/>
    </xf>
    <xf numFmtId="0" fontId="1" borderId="0" xfId="0" applyFont="true">
      <alignment vertical="top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D200"/>
  <sheetViews>
    <sheetView zoomScale="100" topLeftCell="A1" workbookViewId="0" showGridLines="true" showRowColHeaders="true" view="normal">
      <selection activeCell="O10" sqref="O10:O10"/>
    </sheetView>
  </sheetViews>
  <sheetFormatPr customHeight="false" defaultColWidth="9.28125" defaultRowHeight="15"/>
  <cols>
    <col min="1" max="1" bestFit="false" customWidth="true" width="13.2109375" hidden="false" outlineLevel="0"/>
    <col min="2" max="3" bestFit="false" customWidth="true" width="8.2109375" hidden="false" outlineLevel="0"/>
    <col min="4" max="4" bestFit="false" customWidth="true" width="13.4921875" hidden="false" outlineLevel="0"/>
    <col min="5" max="5" bestFit="false" customWidth="true" width="13.2109375" hidden="false" outlineLevel="0"/>
    <col min="6" max="17" bestFit="false" customWidth="true" width="8.2109375" hidden="false" outlineLevel="0"/>
    <col min="18" max="18" bestFit="false" customWidth="true" width="10.640625" hidden="false" outlineLevel="0"/>
    <col min="19" max="21" bestFit="false" customWidth="true" width="8.2109375" hidden="false" outlineLevel="0"/>
    <col min="22" max="22" bestFit="false" customWidth="true" width="16.2109375" hidden="false" outlineLevel="0"/>
    <col min="23" max="23" bestFit="false" customWidth="true" width="14.4921875" hidden="false" outlineLevel="0"/>
    <col min="24" max="25" bestFit="false" customWidth="true" width="13.2109375" hidden="false" outlineLevel="0"/>
    <col min="26" max="39" bestFit="false" customWidth="true" width="9.2109375" hidden="false" outlineLevel="0"/>
    <col min="40" max="40" bestFit="false" customWidth="true" width="13.4921875" hidden="false" outlineLevel="0"/>
    <col min="41" max="41" bestFit="false" customWidth="true" width="11.2109375" hidden="false" outlineLevel="0"/>
    <col min="42" max="56" bestFit="false" customWidth="true" width="9.2109375" hidden="false" outlineLevel="0"/>
  </cols>
  <sheetData>
    <row r="1" ht="18" customHeight="true">
      <c r="A1" s="1" t="s">
        <v>0</v>
      </c>
      <c r="B1" s="10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25"/>
      <c r="S1" s="23" t="s">
        <v>39</v>
      </c>
      <c r="T1" s="23"/>
      <c r="U1" s="23" t="s">
        <v>41</v>
      </c>
      <c r="V1" s="23"/>
      <c r="W1" s="23"/>
      <c r="X1" s="23"/>
      <c r="Y1" s="1" t="s">
        <v>0</v>
      </c>
      <c r="Z1" s="10"/>
      <c r="AA1" s="9"/>
      <c r="AB1" s="9"/>
      <c r="AC1" s="9"/>
      <c r="AD1" s="9"/>
      <c r="AE1" s="9"/>
      <c r="AF1" s="9"/>
      <c r="AG1" s="9"/>
      <c r="AH1" s="9"/>
      <c r="AI1" s="25"/>
      <c r="AJ1" s="23" t="s">
        <v>39</v>
      </c>
      <c r="AK1" s="23"/>
      <c r="AL1" s="23" t="s">
        <v>41</v>
      </c>
      <c r="AM1" s="23"/>
      <c r="AN1" s="23"/>
      <c r="AO1" s="23"/>
      <c r="AP1" s="10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</row>
    <row r="2" ht="17.25" customHeight="true">
      <c r="A2" s="1" t="s">
        <v>1</v>
      </c>
      <c r="B2" s="11" t="s">
        <v>21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26"/>
      <c r="S2" s="23" t="s">
        <v>40</v>
      </c>
      <c r="T2" s="23"/>
      <c r="U2" s="23" t="s">
        <v>42</v>
      </c>
      <c r="V2" s="23"/>
      <c r="W2" s="23"/>
      <c r="X2" s="23"/>
      <c r="Y2" s="1" t="s">
        <v>1</v>
      </c>
      <c r="Z2" s="11" t="s">
        <v>21</v>
      </c>
      <c r="AA2" s="17"/>
      <c r="AB2" s="17"/>
      <c r="AC2" s="17"/>
      <c r="AD2" s="17"/>
      <c r="AE2" s="17"/>
      <c r="AF2" s="17"/>
      <c r="AG2" s="17"/>
      <c r="AH2" s="17"/>
      <c r="AI2" s="26"/>
      <c r="AJ2" s="23" t="s">
        <v>40</v>
      </c>
      <c r="AK2" s="23"/>
      <c r="AL2" s="23" t="s">
        <v>42</v>
      </c>
      <c r="AM2" s="23"/>
      <c r="AN2" s="23"/>
      <c r="AO2" s="23"/>
      <c r="AP2" s="10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</row>
    <row r="3" ht="27.75" customHeight="true">
      <c r="A3" s="2"/>
      <c r="B3" s="2"/>
      <c r="C3" s="2"/>
      <c r="D3" s="2"/>
      <c r="E3" s="2"/>
      <c r="F3" s="2"/>
      <c r="G3" s="2"/>
      <c r="H3" s="2" t="s">
        <v>33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 t="s">
        <v>60</v>
      </c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</row>
    <row r="4" ht="34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 t="s">
        <v>2</v>
      </c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</row>
    <row r="5" ht="17.25" customHeight="true">
      <c r="A5" s="4" t="s">
        <v>3</v>
      </c>
      <c r="B5" s="12" t="s">
        <v>22</v>
      </c>
      <c r="C5" s="12" t="s">
        <v>24</v>
      </c>
      <c r="D5" s="12" t="s">
        <v>26</v>
      </c>
      <c r="E5" s="12" t="s">
        <v>28</v>
      </c>
      <c r="F5" s="23" t="s">
        <v>30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12" t="s">
        <v>38</v>
      </c>
      <c r="S5" s="12"/>
      <c r="T5" s="12"/>
      <c r="U5" s="12" t="s">
        <v>43</v>
      </c>
      <c r="V5" s="27" t="s">
        <v>44</v>
      </c>
      <c r="W5" s="27"/>
      <c r="X5" s="27"/>
      <c r="Y5" s="27" t="s">
        <v>3</v>
      </c>
      <c r="Z5" s="23" t="s">
        <v>54</v>
      </c>
      <c r="AA5" s="23"/>
      <c r="AB5" s="23"/>
      <c r="AC5" s="23"/>
      <c r="AD5" s="27" t="s">
        <v>61</v>
      </c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10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</row>
    <row r="6" ht="17.25" customHeight="true">
      <c r="A6" s="4"/>
      <c r="B6" s="12"/>
      <c r="C6" s="12"/>
      <c r="D6" s="12"/>
      <c r="E6" s="12"/>
      <c r="F6" s="12" t="s">
        <v>31</v>
      </c>
      <c r="G6" s="12"/>
      <c r="H6" s="12"/>
      <c r="I6" s="23" t="s">
        <v>35</v>
      </c>
      <c r="J6" s="23"/>
      <c r="K6" s="23"/>
      <c r="L6" s="23" t="s">
        <v>36</v>
      </c>
      <c r="M6" s="23"/>
      <c r="N6" s="23"/>
      <c r="O6" s="23" t="s">
        <v>37</v>
      </c>
      <c r="P6" s="23"/>
      <c r="Q6" s="23"/>
      <c r="R6" s="12"/>
      <c r="S6" s="12"/>
      <c r="T6" s="12"/>
      <c r="U6" s="12"/>
      <c r="V6" s="23" t="s">
        <v>45</v>
      </c>
      <c r="W6" s="12" t="s">
        <v>46</v>
      </c>
      <c r="X6" s="12" t="s">
        <v>47</v>
      </c>
      <c r="Y6" s="27"/>
      <c r="Z6" s="23"/>
      <c r="AA6" s="23"/>
      <c r="AB6" s="23"/>
      <c r="AC6" s="23"/>
      <c r="AD6" s="42" t="s">
        <v>62</v>
      </c>
      <c r="AE6" s="42"/>
      <c r="AF6" s="44" t="s">
        <v>68</v>
      </c>
      <c r="AG6" s="44"/>
      <c r="AH6" s="44"/>
      <c r="AI6" s="44"/>
      <c r="AJ6" s="44"/>
      <c r="AK6" s="44" t="s">
        <v>74</v>
      </c>
      <c r="AL6" s="44" t="s">
        <v>76</v>
      </c>
      <c r="AM6" s="44" t="s">
        <v>77</v>
      </c>
      <c r="AN6" s="27" t="s">
        <v>80</v>
      </c>
      <c r="AO6" s="61"/>
      <c r="AP6" s="66"/>
      <c r="AQ6" s="68"/>
      <c r="AR6" s="68"/>
      <c r="AS6" s="68"/>
      <c r="AT6" s="68"/>
      <c r="AU6" s="68"/>
      <c r="AV6" s="68"/>
      <c r="AW6" s="68"/>
      <c r="AX6" s="68"/>
      <c r="AY6" s="68"/>
      <c r="AZ6" s="68"/>
      <c r="BA6" s="68"/>
      <c r="BB6" s="68"/>
      <c r="BC6" s="68"/>
      <c r="BD6" s="68"/>
    </row>
    <row r="7" ht="17.25" customHeight="true">
      <c r="A7" s="4"/>
      <c r="B7" s="12"/>
      <c r="C7" s="12"/>
      <c r="D7" s="12"/>
      <c r="E7" s="12"/>
      <c r="F7" s="23" t="s">
        <v>31</v>
      </c>
      <c r="G7" s="23" t="s">
        <v>32</v>
      </c>
      <c r="H7" s="23" t="s">
        <v>34</v>
      </c>
      <c r="I7" s="23" t="s">
        <v>31</v>
      </c>
      <c r="J7" s="23" t="s">
        <v>32</v>
      </c>
      <c r="K7" s="23" t="s">
        <v>34</v>
      </c>
      <c r="L7" s="23" t="s">
        <v>31</v>
      </c>
      <c r="M7" s="23" t="s">
        <v>32</v>
      </c>
      <c r="N7" s="23" t="s">
        <v>34</v>
      </c>
      <c r="O7" s="23" t="s">
        <v>31</v>
      </c>
      <c r="P7" s="23" t="s">
        <v>32</v>
      </c>
      <c r="Q7" s="23" t="s">
        <v>34</v>
      </c>
      <c r="R7" s="23" t="s">
        <v>31</v>
      </c>
      <c r="S7" s="23" t="s">
        <v>32</v>
      </c>
      <c r="T7" s="23" t="s">
        <v>34</v>
      </c>
      <c r="U7" s="12"/>
      <c r="V7" s="23"/>
      <c r="W7" s="12"/>
      <c r="X7" s="12"/>
      <c r="Y7" s="27"/>
      <c r="Z7" s="27" t="s">
        <v>31</v>
      </c>
      <c r="AA7" s="38" t="s">
        <v>55</v>
      </c>
      <c r="AB7" s="23" t="s">
        <v>56</v>
      </c>
      <c r="AC7" s="23" t="s">
        <v>59</v>
      </c>
      <c r="AD7" s="42" t="s">
        <v>63</v>
      </c>
      <c r="AE7" s="44" t="s">
        <v>65</v>
      </c>
      <c r="AF7" s="44" t="s">
        <v>69</v>
      </c>
      <c r="AG7" s="44" t="s">
        <v>71</v>
      </c>
      <c r="AH7" s="44"/>
      <c r="AI7" s="44"/>
      <c r="AJ7" s="44"/>
      <c r="AK7" s="44"/>
      <c r="AL7" s="44"/>
      <c r="AM7" s="44"/>
      <c r="AN7" s="44" t="s">
        <v>81</v>
      </c>
      <c r="AO7" s="62" t="s">
        <v>83</v>
      </c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</row>
    <row r="8" ht="17.25" customHeight="true">
      <c r="A8" s="4"/>
      <c r="B8" s="12"/>
      <c r="C8" s="12"/>
      <c r="D8" s="12"/>
      <c r="E8" s="12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12"/>
      <c r="V8" s="23"/>
      <c r="W8" s="12"/>
      <c r="X8" s="12"/>
      <c r="Y8" s="27"/>
      <c r="Z8" s="27"/>
      <c r="AA8" s="38"/>
      <c r="AB8" s="23"/>
      <c r="AC8" s="23"/>
      <c r="AD8" s="42"/>
      <c r="AE8" s="44"/>
      <c r="AF8" s="44"/>
      <c r="AG8" s="12" t="s">
        <v>72</v>
      </c>
      <c r="AH8" s="44" t="s">
        <v>73</v>
      </c>
      <c r="AI8" s="44"/>
      <c r="AJ8" s="44"/>
      <c r="AK8" s="44"/>
      <c r="AL8" s="44"/>
      <c r="AM8" s="44"/>
      <c r="AN8" s="44"/>
      <c r="AO8" s="62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</row>
    <row r="9" ht="17.25" customHeight="true">
      <c r="A9" s="4"/>
      <c r="B9" s="12"/>
      <c r="C9" s="12"/>
      <c r="D9" s="12"/>
      <c r="E9" s="12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12"/>
      <c r="V9" s="23"/>
      <c r="W9" s="12"/>
      <c r="X9" s="12"/>
      <c r="Y9" s="27"/>
      <c r="Z9" s="27"/>
      <c r="AA9" s="38"/>
      <c r="AB9" s="23"/>
      <c r="AC9" s="23"/>
      <c r="AD9" s="42"/>
      <c r="AE9" s="44"/>
      <c r="AF9" s="44"/>
      <c r="AG9" s="12"/>
      <c r="AH9" s="56" t="s">
        <v>31</v>
      </c>
      <c r="AI9" s="56" t="s">
        <v>32</v>
      </c>
      <c r="AJ9" s="56" t="s">
        <v>34</v>
      </c>
      <c r="AK9" s="44"/>
      <c r="AL9" s="44"/>
      <c r="AM9" s="44"/>
      <c r="AN9" s="44"/>
      <c r="AO9" s="62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</row>
    <row r="10" ht="17.25" customHeight="true">
      <c r="A10" s="4"/>
      <c r="B10" s="12" t="s">
        <v>23</v>
      </c>
      <c r="C10" s="18" t="s">
        <v>25</v>
      </c>
      <c r="D10" s="18" t="s">
        <v>27</v>
      </c>
      <c r="E10" s="18" t="s">
        <v>29</v>
      </c>
      <c r="F10" s="18" t="s">
        <v>29</v>
      </c>
      <c r="G10" s="18" t="s">
        <v>29</v>
      </c>
      <c r="H10" s="18" t="s">
        <v>29</v>
      </c>
      <c r="I10" s="18" t="s">
        <v>29</v>
      </c>
      <c r="J10" s="18" t="s">
        <v>29</v>
      </c>
      <c r="K10" s="18" t="s">
        <v>29</v>
      </c>
      <c r="L10" s="18" t="s">
        <v>29</v>
      </c>
      <c r="M10" s="18" t="s">
        <v>29</v>
      </c>
      <c r="N10" s="18" t="s">
        <v>29</v>
      </c>
      <c r="O10" s="18" t="s">
        <v>29</v>
      </c>
      <c r="P10" s="18" t="s">
        <v>29</v>
      </c>
      <c r="Q10" s="18" t="s">
        <v>29</v>
      </c>
      <c r="R10" s="18" t="s">
        <v>29</v>
      </c>
      <c r="S10" s="18" t="s">
        <v>29</v>
      </c>
      <c r="T10" s="18" t="s">
        <v>29</v>
      </c>
      <c r="U10" s="18" t="s">
        <v>25</v>
      </c>
      <c r="V10" s="23"/>
      <c r="W10" s="12"/>
      <c r="X10" s="12"/>
      <c r="Y10" s="27"/>
      <c r="Z10" s="27"/>
      <c r="AA10" s="38"/>
      <c r="AB10" s="23"/>
      <c r="AC10" s="23"/>
      <c r="AD10" s="43" t="s">
        <v>64</v>
      </c>
      <c r="AE10" s="45" t="s">
        <v>64</v>
      </c>
      <c r="AF10" s="45" t="s">
        <v>70</v>
      </c>
      <c r="AG10" s="45" t="s">
        <v>70</v>
      </c>
      <c r="AH10" s="57" t="s">
        <v>29</v>
      </c>
      <c r="AI10" s="57" t="s">
        <v>29</v>
      </c>
      <c r="AJ10" s="57" t="s">
        <v>29</v>
      </c>
      <c r="AK10" s="45" t="s">
        <v>23</v>
      </c>
      <c r="AL10" s="45" t="s">
        <v>23</v>
      </c>
      <c r="AM10" s="45" t="s">
        <v>78</v>
      </c>
      <c r="AN10" s="60" t="s">
        <v>82</v>
      </c>
      <c r="AO10" s="63" t="s">
        <v>82</v>
      </c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</row>
    <row r="11" ht="21.75" customHeight="true">
      <c r="A11" s="5" t="s">
        <v>4</v>
      </c>
      <c r="B11" s="13" t="n">
        <f>SUM(B12:B26)</f>
        <v>15</v>
      </c>
      <c r="C11" s="13" t="n">
        <f>SUM(C12:C26)</f>
        <v>15</v>
      </c>
      <c r="D11" s="20" t="n">
        <f>SUM(D12:D26)</f>
        <v>34028</v>
      </c>
      <c r="E11" s="22" t="n">
        <f>SUM(E12:E26)</f>
        <v>94741</v>
      </c>
      <c r="F11" s="22" t="n">
        <f>SUM(F12:F26)</f>
        <v>271</v>
      </c>
      <c r="G11" s="22" t="n">
        <f>SUM(G12:G26)</f>
        <v>188</v>
      </c>
      <c r="H11" s="22" t="n">
        <f>SUM(H12:H26)</f>
        <v>83</v>
      </c>
      <c r="I11" s="20" t="n">
        <f>SUM(I12:I26)</f>
        <v>15</v>
      </c>
      <c r="J11" s="20" t="n">
        <f>SUM(J12:J26)</f>
        <v>12</v>
      </c>
      <c r="K11" s="20" t="n">
        <f>SUM(K12:K26)</f>
        <v>3</v>
      </c>
      <c r="L11" s="20" t="n">
        <f>SUM(L12:L26)</f>
        <v>190</v>
      </c>
      <c r="M11" s="20" t="n">
        <f>SUM(M12:M26)</f>
        <v>135</v>
      </c>
      <c r="N11" s="20" t="n">
        <f>SUM(N12:N26)</f>
        <v>55</v>
      </c>
      <c r="O11" s="20" t="n">
        <f>SUM(O12:O26)</f>
        <v>66</v>
      </c>
      <c r="P11" s="20" t="n">
        <f>SUM(P12:P26)</f>
        <v>41</v>
      </c>
      <c r="Q11" s="20" t="n">
        <f>SUM(Q12:Q26)</f>
        <v>25</v>
      </c>
      <c r="R11" s="13" t="n">
        <f>SUM(R12:R26)</f>
        <v>1157</v>
      </c>
      <c r="S11" s="13" t="n">
        <f>SUM(S12:S26)</f>
        <v>610</v>
      </c>
      <c r="T11" s="13" t="n">
        <f>SUM(T12:T26)</f>
        <v>547</v>
      </c>
      <c r="U11" s="13" t="n">
        <f>SUM(U12:U26)</f>
        <v>3</v>
      </c>
      <c r="V11" s="20" t="n">
        <f>SUM(V12:V26)</f>
        <v>1404441</v>
      </c>
      <c r="W11" s="20" t="n">
        <f>SUM(W12:W26)</f>
        <v>1010000</v>
      </c>
      <c r="X11" s="30" t="n">
        <f>SUM(X12:X26)</f>
        <v>394441</v>
      </c>
      <c r="Y11" s="5" t="s">
        <v>4</v>
      </c>
      <c r="Z11" s="20" t="n">
        <v>0</v>
      </c>
      <c r="AA11" s="20" t="n">
        <v>0</v>
      </c>
      <c r="AB11" s="39" t="s">
        <v>57</v>
      </c>
      <c r="AC11" s="39" t="s">
        <v>57</v>
      </c>
      <c r="AD11" s="20" t="n">
        <f>SUM(AD12:AD26)</f>
        <v>0</v>
      </c>
      <c r="AE11" s="20" t="n">
        <f>SUM(AE12:AE26)</f>
        <v>558</v>
      </c>
      <c r="AF11" s="48" t="n">
        <f>SUM(AF12:AF26)</f>
        <v>28</v>
      </c>
      <c r="AG11" s="20" t="n">
        <f>SUM(AG12:AG26)</f>
        <v>16</v>
      </c>
      <c r="AH11" s="20" t="n">
        <f>SUM(AH12:AH26)</f>
        <v>494</v>
      </c>
      <c r="AI11" s="20" t="n">
        <f>SUM(AI12:AI26)</f>
        <v>128</v>
      </c>
      <c r="AJ11" s="20" t="n">
        <f>SUM(AJ12:AJ26)</f>
        <v>366</v>
      </c>
      <c r="AK11" s="20" t="n">
        <f>SUM(AK12:AK26)</f>
        <v>10</v>
      </c>
      <c r="AL11" s="20" t="n">
        <f>SUM(AL12:AL26)</f>
        <v>7</v>
      </c>
      <c r="AM11" s="20" t="n">
        <f>SUM(AM12:AM26)</f>
        <v>0</v>
      </c>
      <c r="AN11" s="20" t="n">
        <f>SUM(AN12:AN26)</f>
        <v>121832</v>
      </c>
      <c r="AO11" s="64" t="n">
        <f>SUM(AO12:AO26)</f>
        <v>14325</v>
      </c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</row>
    <row r="12" ht="21.75" customHeight="true">
      <c r="A12" s="5" t="s">
        <v>5</v>
      </c>
      <c r="B12" s="14" t="n">
        <v>1</v>
      </c>
      <c r="C12" s="14" t="n">
        <v>1</v>
      </c>
      <c r="D12" s="20" t="n">
        <v>2810</v>
      </c>
      <c r="E12" s="20" t="n">
        <v>7649</v>
      </c>
      <c r="F12" s="20" t="n">
        <f>SUM(G12+H12)</f>
        <v>18</v>
      </c>
      <c r="G12" s="20" t="n">
        <f>SUM(J12+M12+P12)</f>
        <v>13</v>
      </c>
      <c r="H12" s="20" t="n">
        <f>SUM(K12+N12+Q12)</f>
        <v>5</v>
      </c>
      <c r="I12" s="20" t="n">
        <f>J12+K12</f>
        <v>1</v>
      </c>
      <c r="J12" s="20" t="n">
        <v>1</v>
      </c>
      <c r="K12" s="20" t="n">
        <v>0</v>
      </c>
      <c r="L12" s="20" t="n">
        <f>SUM(M12+N12)</f>
        <v>12</v>
      </c>
      <c r="M12" s="20" t="n">
        <v>8</v>
      </c>
      <c r="N12" s="20" t="n">
        <v>4</v>
      </c>
      <c r="O12" s="20" t="n">
        <f>SUM(P12+Q12)</f>
        <v>5</v>
      </c>
      <c r="P12" s="20" t="n">
        <v>4</v>
      </c>
      <c r="Q12" s="20" t="n">
        <v>1</v>
      </c>
      <c r="R12" s="20" t="n">
        <f>SUM(S12+T12)</f>
        <v>82</v>
      </c>
      <c r="S12" s="20" t="n">
        <v>41</v>
      </c>
      <c r="T12" s="20" t="n">
        <v>41</v>
      </c>
      <c r="U12" s="20" t="n">
        <v>0</v>
      </c>
      <c r="V12" s="20" t="n">
        <f>SUM(W12:X12)</f>
        <v>95300</v>
      </c>
      <c r="W12" s="20" t="n">
        <v>65000</v>
      </c>
      <c r="X12" s="30" t="n">
        <v>30300</v>
      </c>
      <c r="Y12" s="5" t="s">
        <v>5</v>
      </c>
      <c r="Z12" s="20" t="n">
        <v>0</v>
      </c>
      <c r="AA12" s="20" t="n">
        <v>0</v>
      </c>
      <c r="AB12" s="20" t="s">
        <v>57</v>
      </c>
      <c r="AC12" s="20" t="s">
        <v>57</v>
      </c>
      <c r="AD12" s="20" t="n">
        <v>0</v>
      </c>
      <c r="AE12" s="20" t="n">
        <v>0</v>
      </c>
      <c r="AF12" s="48" t="n">
        <v>2</v>
      </c>
      <c r="AG12" s="20" t="n">
        <v>0</v>
      </c>
      <c r="AH12" s="20" t="n">
        <v>0</v>
      </c>
      <c r="AI12" s="20" t="n">
        <v>0</v>
      </c>
      <c r="AJ12" s="20" t="n">
        <v>0</v>
      </c>
      <c r="AK12" s="20" t="n">
        <v>0</v>
      </c>
      <c r="AL12" s="20" t="n">
        <v>0</v>
      </c>
      <c r="AM12" s="20" t="n">
        <v>0</v>
      </c>
      <c r="AN12" s="20" t="n">
        <v>0</v>
      </c>
      <c r="AO12" s="64" t="n">
        <v>1039</v>
      </c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</row>
    <row r="13" ht="21.75" customHeight="true">
      <c r="A13" s="5" t="s">
        <v>6</v>
      </c>
      <c r="B13" s="14" t="n">
        <v>1</v>
      </c>
      <c r="C13" s="14" t="n">
        <v>1</v>
      </c>
      <c r="D13" s="20" t="n">
        <v>2131</v>
      </c>
      <c r="E13" s="20" t="n">
        <v>6287</v>
      </c>
      <c r="F13" s="20" t="n">
        <f>SUM(G13+H13)</f>
        <v>20</v>
      </c>
      <c r="G13" s="20" t="n">
        <f>SUM(J13+M13+P13)</f>
        <v>13</v>
      </c>
      <c r="H13" s="20" t="n">
        <f>SUM(K13+N13+Q13)</f>
        <v>7</v>
      </c>
      <c r="I13" s="20" t="n">
        <f>SUM(J13+K13)</f>
        <v>1</v>
      </c>
      <c r="J13" s="20" t="n">
        <v>0</v>
      </c>
      <c r="K13" s="20" t="n">
        <v>1</v>
      </c>
      <c r="L13" s="20" t="n">
        <f>SUM(M13+N13)</f>
        <v>14</v>
      </c>
      <c r="M13" s="20" t="n">
        <v>10</v>
      </c>
      <c r="N13" s="20" t="n">
        <v>4</v>
      </c>
      <c r="O13" s="20" t="n">
        <f>SUM(P13+Q13)</f>
        <v>5</v>
      </c>
      <c r="P13" s="20" t="n">
        <v>3</v>
      </c>
      <c r="Q13" s="20" t="n">
        <v>2</v>
      </c>
      <c r="R13" s="20" t="n">
        <f>SUM(S13+T13)</f>
        <v>43</v>
      </c>
      <c r="S13" s="20" t="n">
        <v>27</v>
      </c>
      <c r="T13" s="20" t="n">
        <v>16</v>
      </c>
      <c r="U13" s="20" t="n">
        <v>0</v>
      </c>
      <c r="V13" s="20" t="n">
        <f>SUM(W13:X13)</f>
        <v>101960</v>
      </c>
      <c r="W13" s="20" t="n">
        <v>45000</v>
      </c>
      <c r="X13" s="30" t="n">
        <v>56960</v>
      </c>
      <c r="Y13" s="5" t="s">
        <v>6</v>
      </c>
      <c r="Z13" s="20" t="n">
        <v>0</v>
      </c>
      <c r="AA13" s="20" t="n">
        <v>0</v>
      </c>
      <c r="AB13" s="20" t="s">
        <v>57</v>
      </c>
      <c r="AC13" s="20" t="s">
        <v>57</v>
      </c>
      <c r="AD13" s="20" t="n">
        <v>0</v>
      </c>
      <c r="AE13" s="20" t="n">
        <v>80</v>
      </c>
      <c r="AF13" s="48" t="n">
        <v>2</v>
      </c>
      <c r="AG13" s="20" t="n">
        <v>1</v>
      </c>
      <c r="AH13" s="20" t="n">
        <v>65</v>
      </c>
      <c r="AI13" s="20" t="n">
        <v>24</v>
      </c>
      <c r="AJ13" s="20" t="n">
        <v>41</v>
      </c>
      <c r="AK13" s="20" t="n">
        <v>0</v>
      </c>
      <c r="AL13" s="20" t="n">
        <v>0</v>
      </c>
      <c r="AM13" s="20" t="n">
        <v>0</v>
      </c>
      <c r="AN13" s="20" t="n">
        <v>180</v>
      </c>
      <c r="AO13" s="64" t="n">
        <v>1156</v>
      </c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</row>
    <row r="14" ht="21.75" customHeight="true">
      <c r="A14" s="5" t="s">
        <v>7</v>
      </c>
      <c r="B14" s="14" t="n">
        <v>1</v>
      </c>
      <c r="C14" s="14" t="n">
        <v>1</v>
      </c>
      <c r="D14" s="20" t="n">
        <v>2956</v>
      </c>
      <c r="E14" s="20" t="n">
        <v>7497</v>
      </c>
      <c r="F14" s="20" t="n">
        <f>SUM(G14+H14)</f>
        <v>20</v>
      </c>
      <c r="G14" s="20" t="n">
        <f>SUM(J14+M14+P14)</f>
        <v>13</v>
      </c>
      <c r="H14" s="20" t="n">
        <f>SUM(K14+N14+Q14)</f>
        <v>7</v>
      </c>
      <c r="I14" s="20" t="n">
        <f>J14+K14</f>
        <v>1</v>
      </c>
      <c r="J14" s="20" t="n">
        <v>1</v>
      </c>
      <c r="K14" s="20" t="n">
        <v>0</v>
      </c>
      <c r="L14" s="20" t="n">
        <f>SUM(M14+N14)</f>
        <v>14</v>
      </c>
      <c r="M14" s="20" t="n">
        <v>9</v>
      </c>
      <c r="N14" s="20" t="n">
        <v>5</v>
      </c>
      <c r="O14" s="20" t="n">
        <f>SUM(P14+Q14)</f>
        <v>5</v>
      </c>
      <c r="P14" s="20" t="n">
        <v>3</v>
      </c>
      <c r="Q14" s="20" t="n">
        <v>2</v>
      </c>
      <c r="R14" s="20" t="n">
        <f>SUM(S14+T14)</f>
        <v>98</v>
      </c>
      <c r="S14" s="20" t="n">
        <v>62</v>
      </c>
      <c r="T14" s="20" t="n">
        <v>36</v>
      </c>
      <c r="U14" s="20" t="n">
        <v>0</v>
      </c>
      <c r="V14" s="20" t="n">
        <f>SUM(W14:X14)</f>
        <v>107400</v>
      </c>
      <c r="W14" s="20" t="n">
        <v>85000</v>
      </c>
      <c r="X14" s="30" t="n">
        <v>22400</v>
      </c>
      <c r="Y14" s="5" t="s">
        <v>7</v>
      </c>
      <c r="Z14" s="20" t="n">
        <v>0</v>
      </c>
      <c r="AA14" s="20" t="n">
        <v>0</v>
      </c>
      <c r="AB14" s="20" t="s">
        <v>57</v>
      </c>
      <c r="AC14" s="20" t="s">
        <v>57</v>
      </c>
      <c r="AD14" s="20" t="n">
        <v>0</v>
      </c>
      <c r="AE14" s="20" t="n">
        <v>40</v>
      </c>
      <c r="AF14" s="48" t="n">
        <v>2</v>
      </c>
      <c r="AG14" s="20" t="n">
        <v>2</v>
      </c>
      <c r="AH14" s="20" t="n">
        <v>100</v>
      </c>
      <c r="AI14" s="20" t="n">
        <v>23</v>
      </c>
      <c r="AJ14" s="20" t="n">
        <v>77</v>
      </c>
      <c r="AK14" s="20" t="n">
        <v>1</v>
      </c>
      <c r="AL14" s="20" t="n">
        <v>1</v>
      </c>
      <c r="AM14" s="20" t="n">
        <v>0</v>
      </c>
      <c r="AN14" s="20" t="n">
        <v>41616</v>
      </c>
      <c r="AO14" s="64" t="n">
        <v>1148</v>
      </c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</row>
    <row r="15" ht="21.75" customHeight="true">
      <c r="A15" s="5" t="s">
        <v>8</v>
      </c>
      <c r="B15" s="14" t="n">
        <v>1</v>
      </c>
      <c r="C15" s="14" t="n">
        <v>1</v>
      </c>
      <c r="D15" s="20" t="n">
        <v>2734</v>
      </c>
      <c r="E15" s="20" t="n">
        <v>7899</v>
      </c>
      <c r="F15" s="20" t="n">
        <f>SUM(G15+H15)</f>
        <v>20</v>
      </c>
      <c r="G15" s="20" t="n">
        <v>19</v>
      </c>
      <c r="H15" s="20" t="n">
        <v>1</v>
      </c>
      <c r="I15" s="20" t="n">
        <f>J15+K15</f>
        <v>1</v>
      </c>
      <c r="J15" s="20" t="n">
        <v>1</v>
      </c>
      <c r="K15" s="20" t="n">
        <v>0</v>
      </c>
      <c r="L15" s="20" t="n">
        <f>SUM(M15+N15)</f>
        <v>14</v>
      </c>
      <c r="M15" s="20" t="n">
        <v>13</v>
      </c>
      <c r="N15" s="20" t="n">
        <v>1</v>
      </c>
      <c r="O15" s="20" t="n">
        <f>SUM(P15+Q15)</f>
        <v>5</v>
      </c>
      <c r="P15" s="20" t="n">
        <v>5</v>
      </c>
      <c r="Q15" s="20" t="n">
        <v>0</v>
      </c>
      <c r="R15" s="20" t="n">
        <f>SUM(S15+T15)</f>
        <v>57</v>
      </c>
      <c r="S15" s="20" t="n">
        <v>46</v>
      </c>
      <c r="T15" s="20" t="n">
        <v>11</v>
      </c>
      <c r="U15" s="20" t="n">
        <v>1</v>
      </c>
      <c r="V15" s="20" t="n">
        <f>SUM(W15:X15)</f>
        <v>110000</v>
      </c>
      <c r="W15" s="20" t="n">
        <v>85000</v>
      </c>
      <c r="X15" s="30" t="n">
        <v>25000</v>
      </c>
      <c r="Y15" s="5" t="s">
        <v>8</v>
      </c>
      <c r="Z15" s="20" t="n">
        <v>0</v>
      </c>
      <c r="AA15" s="20" t="n">
        <v>0</v>
      </c>
      <c r="AB15" s="20" t="s">
        <v>57</v>
      </c>
      <c r="AC15" s="20" t="s">
        <v>57</v>
      </c>
      <c r="AD15" s="20" t="n">
        <v>0</v>
      </c>
      <c r="AE15" s="20" t="n">
        <v>40</v>
      </c>
      <c r="AF15" s="49" t="n">
        <v>1.3</v>
      </c>
      <c r="AG15" s="20" t="n">
        <v>1</v>
      </c>
      <c r="AH15" s="20" t="n">
        <v>22</v>
      </c>
      <c r="AI15" s="20" t="n">
        <v>4</v>
      </c>
      <c r="AJ15" s="20" t="n">
        <v>18</v>
      </c>
      <c r="AK15" s="20" t="n">
        <v>1</v>
      </c>
      <c r="AL15" s="20" t="n">
        <v>1</v>
      </c>
      <c r="AM15" s="20" t="n">
        <v>0</v>
      </c>
      <c r="AN15" s="20" t="n">
        <v>18526</v>
      </c>
      <c r="AO15" s="64" t="n">
        <v>1208</v>
      </c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</row>
    <row r="16" ht="21.75" customHeight="true">
      <c r="A16" s="5" t="s">
        <v>9</v>
      </c>
      <c r="B16" s="14" t="n">
        <v>1</v>
      </c>
      <c r="C16" s="14" t="n">
        <v>1</v>
      </c>
      <c r="D16" s="20" t="n">
        <v>1919</v>
      </c>
      <c r="E16" s="20" t="n">
        <v>5081</v>
      </c>
      <c r="F16" s="20" t="n">
        <f>SUM(G16+H16)</f>
        <v>20</v>
      </c>
      <c r="G16" s="20" t="n">
        <v>9</v>
      </c>
      <c r="H16" s="20" t="n">
        <v>11</v>
      </c>
      <c r="I16" s="20" t="n">
        <f>J16+K16</f>
        <v>1</v>
      </c>
      <c r="J16" s="20" t="n">
        <v>0</v>
      </c>
      <c r="K16" s="20" t="n">
        <v>1</v>
      </c>
      <c r="L16" s="20" t="n">
        <f>SUM(M16+N16)</f>
        <v>14</v>
      </c>
      <c r="M16" s="20" t="n">
        <v>9</v>
      </c>
      <c r="N16" s="20" t="n">
        <v>5</v>
      </c>
      <c r="O16" s="20" t="n">
        <f>SUM(P16+Q16)</f>
        <v>5</v>
      </c>
      <c r="P16" s="20" t="n">
        <v>0</v>
      </c>
      <c r="Q16" s="20" t="n">
        <v>5</v>
      </c>
      <c r="R16" s="20" t="n">
        <f>SUM(S16+T16)</f>
        <v>35</v>
      </c>
      <c r="S16" s="20" t="n">
        <v>16</v>
      </c>
      <c r="T16" s="20" t="n">
        <v>19</v>
      </c>
      <c r="U16" s="20" t="n">
        <v>1</v>
      </c>
      <c r="V16" s="20" t="n">
        <f>SUM(W16:X16)</f>
        <v>114040</v>
      </c>
      <c r="W16" s="20" t="n">
        <v>85000</v>
      </c>
      <c r="X16" s="30" t="n">
        <v>29040</v>
      </c>
      <c r="Y16" s="5" t="s">
        <v>9</v>
      </c>
      <c r="Z16" s="20" t="n">
        <v>0</v>
      </c>
      <c r="AA16" s="20" t="n">
        <v>0</v>
      </c>
      <c r="AB16" s="20" t="s">
        <v>57</v>
      </c>
      <c r="AC16" s="20" t="s">
        <v>57</v>
      </c>
      <c r="AD16" s="20" t="n">
        <v>0</v>
      </c>
      <c r="AE16" s="20" t="n">
        <v>40</v>
      </c>
      <c r="AF16" s="48" t="n">
        <v>2</v>
      </c>
      <c r="AG16" s="20" t="n">
        <v>1</v>
      </c>
      <c r="AH16" s="20" t="n">
        <v>40</v>
      </c>
      <c r="AI16" s="20" t="n">
        <v>14</v>
      </c>
      <c r="AJ16" s="20" t="n">
        <v>26</v>
      </c>
      <c r="AK16" s="20" t="n">
        <v>1</v>
      </c>
      <c r="AL16" s="20" t="n">
        <v>1</v>
      </c>
      <c r="AM16" s="20" t="n">
        <v>0</v>
      </c>
      <c r="AN16" s="20" t="n">
        <v>36143</v>
      </c>
      <c r="AO16" s="64" t="n">
        <v>1265</v>
      </c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</row>
    <row r="17" ht="21.75" customHeight="true">
      <c r="A17" s="5" t="s">
        <v>10</v>
      </c>
      <c r="B17" s="14" t="n">
        <v>1</v>
      </c>
      <c r="C17" s="14" t="n">
        <v>1</v>
      </c>
      <c r="D17" s="20" t="n">
        <v>2165</v>
      </c>
      <c r="E17" s="20" t="n">
        <v>6021</v>
      </c>
      <c r="F17" s="20" t="n">
        <f>SUM(G17+H17)</f>
        <v>12</v>
      </c>
      <c r="G17" s="20" t="n">
        <v>9</v>
      </c>
      <c r="H17" s="20" t="n">
        <v>3</v>
      </c>
      <c r="I17" s="20" t="n">
        <f>J17+K17</f>
        <v>1</v>
      </c>
      <c r="J17" s="20" t="n">
        <v>1</v>
      </c>
      <c r="K17" s="20" t="n">
        <v>0</v>
      </c>
      <c r="L17" s="20" t="n">
        <f>SUM(M17+N17)</f>
        <v>8</v>
      </c>
      <c r="M17" s="20" t="n">
        <v>6</v>
      </c>
      <c r="N17" s="20" t="n">
        <v>2</v>
      </c>
      <c r="O17" s="20" t="n">
        <f>SUM(P17+Q17)</f>
        <v>3</v>
      </c>
      <c r="P17" s="20" t="n">
        <v>2</v>
      </c>
      <c r="Q17" s="20" t="n">
        <v>1</v>
      </c>
      <c r="R17" s="20" t="n">
        <f>SUM(S17+T17)</f>
        <v>30</v>
      </c>
      <c r="S17" s="20" t="n">
        <v>19</v>
      </c>
      <c r="T17" s="20" t="n">
        <v>11</v>
      </c>
      <c r="U17" s="20" t="n">
        <v>0</v>
      </c>
      <c r="V17" s="20" t="n">
        <f>SUM(W17:X17)</f>
        <v>81810</v>
      </c>
      <c r="W17" s="20" t="n">
        <v>65000</v>
      </c>
      <c r="X17" s="30" t="n">
        <v>16810</v>
      </c>
      <c r="Y17" s="5" t="s">
        <v>10</v>
      </c>
      <c r="Z17" s="20" t="n">
        <v>0</v>
      </c>
      <c r="AA17" s="20" t="n">
        <v>0</v>
      </c>
      <c r="AB17" s="20" t="s">
        <v>57</v>
      </c>
      <c r="AC17" s="20" t="s">
        <v>57</v>
      </c>
      <c r="AD17" s="20" t="n">
        <v>0</v>
      </c>
      <c r="AE17" s="20" t="n">
        <v>40</v>
      </c>
      <c r="AF17" s="49" t="n">
        <v>1.3</v>
      </c>
      <c r="AG17" s="20" t="n">
        <v>1</v>
      </c>
      <c r="AH17" s="20" t="n">
        <v>14</v>
      </c>
      <c r="AI17" s="20" t="n">
        <v>4</v>
      </c>
      <c r="AJ17" s="20" t="n">
        <v>10</v>
      </c>
      <c r="AK17" s="20" t="n">
        <v>1</v>
      </c>
      <c r="AL17" s="20" t="n">
        <v>0</v>
      </c>
      <c r="AM17" s="20" t="n">
        <v>0</v>
      </c>
      <c r="AN17" s="20" t="n">
        <v>3726</v>
      </c>
      <c r="AO17" s="64" t="n">
        <v>1091</v>
      </c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</row>
    <row r="18" ht="21.75" customHeight="true">
      <c r="A18" s="5" t="s">
        <v>11</v>
      </c>
      <c r="B18" s="14" t="n">
        <v>1</v>
      </c>
      <c r="C18" s="14" t="n">
        <v>1</v>
      </c>
      <c r="D18" s="20" t="n">
        <v>2562</v>
      </c>
      <c r="E18" s="20" t="n">
        <v>7107</v>
      </c>
      <c r="F18" s="20" t="n">
        <f>SUM(G18+H18)</f>
        <v>19</v>
      </c>
      <c r="G18" s="20" t="n">
        <v>16</v>
      </c>
      <c r="H18" s="20" t="n">
        <v>3</v>
      </c>
      <c r="I18" s="20" t="n">
        <f>J18+K18</f>
        <v>1</v>
      </c>
      <c r="J18" s="20" t="n">
        <v>1</v>
      </c>
      <c r="K18" s="20" t="n">
        <v>0</v>
      </c>
      <c r="L18" s="20" t="n">
        <f>SUM(M18+N18)</f>
        <v>14</v>
      </c>
      <c r="M18" s="20" t="n">
        <v>12</v>
      </c>
      <c r="N18" s="20" t="n">
        <v>2</v>
      </c>
      <c r="O18" s="20" t="n">
        <f>SUM(P18+Q18)</f>
        <v>4</v>
      </c>
      <c r="P18" s="20" t="n">
        <v>3</v>
      </c>
      <c r="Q18" s="20" t="n">
        <v>1</v>
      </c>
      <c r="R18" s="20" t="n">
        <f>SUM(S18+T18)</f>
        <v>96</v>
      </c>
      <c r="S18" s="20" t="n">
        <v>38</v>
      </c>
      <c r="T18" s="20" t="n">
        <v>58</v>
      </c>
      <c r="U18" s="20" t="n">
        <v>0</v>
      </c>
      <c r="V18" s="20" t="n">
        <f>SUM(W18:X18)</f>
        <v>65344</v>
      </c>
      <c r="W18" s="20" t="n">
        <v>45000</v>
      </c>
      <c r="X18" s="30" t="n">
        <v>20344</v>
      </c>
      <c r="Y18" s="5" t="s">
        <v>11</v>
      </c>
      <c r="Z18" s="20" t="n">
        <v>0</v>
      </c>
      <c r="AA18" s="20" t="n">
        <v>0</v>
      </c>
      <c r="AB18" s="20" t="s">
        <v>57</v>
      </c>
      <c r="AC18" s="20" t="s">
        <v>57</v>
      </c>
      <c r="AD18" s="20" t="n">
        <v>0</v>
      </c>
      <c r="AE18" s="20" t="n">
        <v>40</v>
      </c>
      <c r="AF18" s="48" t="n">
        <v>2</v>
      </c>
      <c r="AG18" s="20" t="n">
        <v>1</v>
      </c>
      <c r="AH18" s="20" t="n">
        <v>48</v>
      </c>
      <c r="AI18" s="20" t="n">
        <v>8</v>
      </c>
      <c r="AJ18" s="20" t="n">
        <v>40</v>
      </c>
      <c r="AK18" s="20" t="n">
        <v>0</v>
      </c>
      <c r="AL18" s="20" t="n">
        <v>0</v>
      </c>
      <c r="AM18" s="20" t="n">
        <v>0</v>
      </c>
      <c r="AN18" s="20" t="n">
        <v>140</v>
      </c>
      <c r="AO18" s="64" t="n">
        <v>289</v>
      </c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</row>
    <row r="19" ht="21.75" customHeight="true">
      <c r="A19" s="5" t="s">
        <v>12</v>
      </c>
      <c r="B19" s="14" t="n">
        <v>1</v>
      </c>
      <c r="C19" s="14" t="n">
        <v>1</v>
      </c>
      <c r="D19" s="20" t="n">
        <v>2645</v>
      </c>
      <c r="E19" s="20" t="n">
        <v>7108</v>
      </c>
      <c r="F19" s="20" t="n">
        <f>SUM(G19+H19)</f>
        <v>12</v>
      </c>
      <c r="G19" s="20" t="n">
        <v>8</v>
      </c>
      <c r="H19" s="20" t="n">
        <v>4</v>
      </c>
      <c r="I19" s="20" t="n">
        <f>J19+K19</f>
        <v>1</v>
      </c>
      <c r="J19" s="20" t="n">
        <v>0</v>
      </c>
      <c r="K19" s="20" t="n">
        <v>1</v>
      </c>
      <c r="L19" s="20" t="n">
        <f>SUM(M19+N19)</f>
        <v>8</v>
      </c>
      <c r="M19" s="20" t="n">
        <v>6</v>
      </c>
      <c r="N19" s="20" t="n">
        <v>2</v>
      </c>
      <c r="O19" s="20" t="n">
        <f>SUM(P19+Q19)</f>
        <v>3</v>
      </c>
      <c r="P19" s="20" t="n">
        <v>2</v>
      </c>
      <c r="Q19" s="20" t="n">
        <v>1</v>
      </c>
      <c r="R19" s="20" t="n">
        <f>SUM(S19+T19)</f>
        <v>84</v>
      </c>
      <c r="S19" s="20" t="n">
        <v>38</v>
      </c>
      <c r="T19" s="20" t="n">
        <v>46</v>
      </c>
      <c r="U19" s="20" t="n">
        <v>0</v>
      </c>
      <c r="V19" s="20" t="n">
        <f>SUM(W19:X19)</f>
        <v>106331</v>
      </c>
      <c r="W19" s="20" t="n">
        <v>85000</v>
      </c>
      <c r="X19" s="30" t="n">
        <v>21331</v>
      </c>
      <c r="Y19" s="5" t="s">
        <v>12</v>
      </c>
      <c r="Z19" s="20" t="n">
        <v>0</v>
      </c>
      <c r="AA19" s="20" t="n">
        <v>0</v>
      </c>
      <c r="AB19" s="20" t="s">
        <v>57</v>
      </c>
      <c r="AC19" s="20" t="s">
        <v>57</v>
      </c>
      <c r="AD19" s="20" t="n">
        <v>0</v>
      </c>
      <c r="AE19" s="20" t="n">
        <v>0</v>
      </c>
      <c r="AF19" s="48" t="n">
        <v>2</v>
      </c>
      <c r="AG19" s="20" t="n">
        <v>1</v>
      </c>
      <c r="AH19" s="20" t="n">
        <v>11</v>
      </c>
      <c r="AI19" s="20" t="n">
        <v>2</v>
      </c>
      <c r="AJ19" s="20" t="n">
        <v>9</v>
      </c>
      <c r="AK19" s="20" t="n">
        <v>1</v>
      </c>
      <c r="AL19" s="20" t="n">
        <v>1</v>
      </c>
      <c r="AM19" s="20" t="n">
        <v>0</v>
      </c>
      <c r="AN19" s="20" t="n">
        <v>6269</v>
      </c>
      <c r="AO19" s="64" t="n">
        <v>1864</v>
      </c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</row>
    <row r="20" ht="21.75" customHeight="true">
      <c r="A20" s="5" t="s">
        <v>13</v>
      </c>
      <c r="B20" s="14" t="n">
        <v>1</v>
      </c>
      <c r="C20" s="14" t="n">
        <v>1</v>
      </c>
      <c r="D20" s="20" t="n">
        <v>1969</v>
      </c>
      <c r="E20" s="20" t="n">
        <v>5528</v>
      </c>
      <c r="F20" s="20" t="n">
        <f>SUM(G20+H20)</f>
        <v>20</v>
      </c>
      <c r="G20" s="20" t="n">
        <v>14</v>
      </c>
      <c r="H20" s="20" t="n">
        <v>6</v>
      </c>
      <c r="I20" s="20" t="n">
        <f>J20+K20</f>
        <v>1</v>
      </c>
      <c r="J20" s="20" t="n">
        <v>1</v>
      </c>
      <c r="K20" s="20" t="n">
        <v>0</v>
      </c>
      <c r="L20" s="20" t="n">
        <f>SUM(M20+N20)</f>
        <v>14</v>
      </c>
      <c r="M20" s="20" t="n">
        <v>10</v>
      </c>
      <c r="N20" s="20" t="n">
        <v>4</v>
      </c>
      <c r="O20" s="20" t="n">
        <f>SUM(P20+Q20)</f>
        <v>5</v>
      </c>
      <c r="P20" s="20" t="n">
        <v>3</v>
      </c>
      <c r="Q20" s="20" t="n">
        <v>2</v>
      </c>
      <c r="R20" s="20" t="n">
        <f>SUM(S20+T20)</f>
        <v>149</v>
      </c>
      <c r="S20" s="20" t="n">
        <v>64</v>
      </c>
      <c r="T20" s="20" t="n">
        <v>85</v>
      </c>
      <c r="U20" s="20" t="n">
        <v>0</v>
      </c>
      <c r="V20" s="20" t="n">
        <f>SUM(W20:X20)</f>
        <v>109015</v>
      </c>
      <c r="W20" s="20" t="n">
        <v>65000</v>
      </c>
      <c r="X20" s="30" t="n">
        <v>44015</v>
      </c>
      <c r="Y20" s="5" t="s">
        <v>13</v>
      </c>
      <c r="Z20" s="20" t="n">
        <v>0</v>
      </c>
      <c r="AA20" s="20" t="n">
        <v>0</v>
      </c>
      <c r="AB20" s="20" t="s">
        <v>57</v>
      </c>
      <c r="AC20" s="20" t="s">
        <v>57</v>
      </c>
      <c r="AD20" s="20" t="n">
        <v>0</v>
      </c>
      <c r="AE20" s="20" t="n">
        <v>80</v>
      </c>
      <c r="AF20" s="48" t="n">
        <v>2</v>
      </c>
      <c r="AG20" s="20" t="n">
        <v>2</v>
      </c>
      <c r="AH20" s="20" t="n">
        <v>62</v>
      </c>
      <c r="AI20" s="20" t="n">
        <v>15</v>
      </c>
      <c r="AJ20" s="20" t="n">
        <v>47</v>
      </c>
      <c r="AK20" s="20" t="n">
        <v>1</v>
      </c>
      <c r="AL20" s="20" t="n">
        <v>1</v>
      </c>
      <c r="AM20" s="20" t="n">
        <v>0</v>
      </c>
      <c r="AN20" s="20" t="n">
        <v>2378</v>
      </c>
      <c r="AO20" s="64" t="n">
        <v>1000</v>
      </c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</row>
    <row r="21" ht="21.75" customHeight="true">
      <c r="A21" s="5" t="s">
        <v>14</v>
      </c>
      <c r="B21" s="14" t="n">
        <v>1</v>
      </c>
      <c r="C21" s="14" t="n">
        <v>1</v>
      </c>
      <c r="D21" s="20" t="n">
        <v>1838</v>
      </c>
      <c r="E21" s="20" t="n">
        <v>5645</v>
      </c>
      <c r="F21" s="20" t="n">
        <f>SUM(G21+H21)</f>
        <v>20</v>
      </c>
      <c r="G21" s="20" t="n">
        <v>13</v>
      </c>
      <c r="H21" s="20" t="n">
        <v>7</v>
      </c>
      <c r="I21" s="20" t="n">
        <f>J21+K21</f>
        <v>1</v>
      </c>
      <c r="J21" s="20" t="n">
        <v>1</v>
      </c>
      <c r="K21" s="20" t="n">
        <v>0</v>
      </c>
      <c r="L21" s="20" t="n">
        <f>SUM(M21+N21)</f>
        <v>14</v>
      </c>
      <c r="M21" s="20" t="n">
        <v>9</v>
      </c>
      <c r="N21" s="20" t="n">
        <v>5</v>
      </c>
      <c r="O21" s="20" t="n">
        <f>SUM(P21+Q21)</f>
        <v>5</v>
      </c>
      <c r="P21" s="20" t="n">
        <v>3</v>
      </c>
      <c r="Q21" s="20" t="n">
        <v>2</v>
      </c>
      <c r="R21" s="20" t="n">
        <f>SUM(S21+T21)</f>
        <v>116</v>
      </c>
      <c r="S21" s="20" t="n">
        <v>62</v>
      </c>
      <c r="T21" s="20" t="n">
        <v>54</v>
      </c>
      <c r="U21" s="20" t="n">
        <v>0</v>
      </c>
      <c r="V21" s="20" t="n">
        <f>SUM(W21:X21)</f>
        <v>91200</v>
      </c>
      <c r="W21" s="20" t="n">
        <v>65000</v>
      </c>
      <c r="X21" s="30" t="n">
        <v>26200</v>
      </c>
      <c r="Y21" s="5" t="s">
        <v>14</v>
      </c>
      <c r="Z21" s="20" t="n">
        <v>0</v>
      </c>
      <c r="AA21" s="20" t="n">
        <v>0</v>
      </c>
      <c r="AB21" s="20" t="s">
        <v>57</v>
      </c>
      <c r="AC21" s="20" t="s">
        <v>57</v>
      </c>
      <c r="AD21" s="20" t="n">
        <v>0</v>
      </c>
      <c r="AE21" s="20" t="n">
        <v>40</v>
      </c>
      <c r="AF21" s="48" t="n">
        <v>2</v>
      </c>
      <c r="AG21" s="20" t="n">
        <v>1</v>
      </c>
      <c r="AH21" s="20" t="n">
        <v>24</v>
      </c>
      <c r="AI21" s="20" t="n">
        <v>6</v>
      </c>
      <c r="AJ21" s="20" t="n">
        <v>18</v>
      </c>
      <c r="AK21" s="20" t="n">
        <v>1</v>
      </c>
      <c r="AL21" s="20" t="n">
        <v>1</v>
      </c>
      <c r="AM21" s="20" t="n">
        <v>0</v>
      </c>
      <c r="AN21" s="20" t="n">
        <v>5556</v>
      </c>
      <c r="AO21" s="64" t="n">
        <v>469</v>
      </c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</row>
    <row r="22" ht="21.75" customHeight="true">
      <c r="A22" s="5" t="s">
        <v>15</v>
      </c>
      <c r="B22" s="14" t="n">
        <v>1</v>
      </c>
      <c r="C22" s="14" t="n">
        <v>1</v>
      </c>
      <c r="D22" s="20" t="n">
        <v>1260</v>
      </c>
      <c r="E22" s="20" t="n">
        <v>3949</v>
      </c>
      <c r="F22" s="20" t="n">
        <f>SUM(G22+H22)</f>
        <v>20</v>
      </c>
      <c r="G22" s="20" t="n">
        <v>18</v>
      </c>
      <c r="H22" s="20" t="n">
        <v>2</v>
      </c>
      <c r="I22" s="20" t="n">
        <f>J22+K22</f>
        <v>1</v>
      </c>
      <c r="J22" s="20" t="n">
        <v>1</v>
      </c>
      <c r="K22" s="20" t="n">
        <v>0</v>
      </c>
      <c r="L22" s="20" t="n">
        <f>SUM(M22+N22)</f>
        <v>14</v>
      </c>
      <c r="M22" s="20" t="n">
        <v>12</v>
      </c>
      <c r="N22" s="20" t="n">
        <v>2</v>
      </c>
      <c r="O22" s="20" t="n">
        <f>SUM(P22+Q22)</f>
        <v>5</v>
      </c>
      <c r="P22" s="20" t="n">
        <v>5</v>
      </c>
      <c r="Q22" s="20" t="n">
        <v>0</v>
      </c>
      <c r="R22" s="20" t="n">
        <f>SUM(S22+T22)</f>
        <v>76</v>
      </c>
      <c r="S22" s="20" t="n">
        <v>58</v>
      </c>
      <c r="T22" s="20" t="n">
        <v>18</v>
      </c>
      <c r="U22" s="20" t="n">
        <v>1</v>
      </c>
      <c r="V22" s="20" t="n">
        <f>SUM(W22:X22)</f>
        <v>84000</v>
      </c>
      <c r="W22" s="20" t="n">
        <v>65000</v>
      </c>
      <c r="X22" s="30" t="n">
        <v>19000</v>
      </c>
      <c r="Y22" s="5" t="s">
        <v>15</v>
      </c>
      <c r="Z22" s="20" t="n">
        <v>0</v>
      </c>
      <c r="AA22" s="20" t="n">
        <v>0</v>
      </c>
      <c r="AB22" s="20" t="s">
        <v>57</v>
      </c>
      <c r="AC22" s="20" t="s">
        <v>57</v>
      </c>
      <c r="AD22" s="20" t="n">
        <v>0</v>
      </c>
      <c r="AE22" s="20" t="n">
        <v>40</v>
      </c>
      <c r="AF22" s="48" t="n">
        <v>2</v>
      </c>
      <c r="AG22" s="20" t="n">
        <v>2</v>
      </c>
      <c r="AH22" s="20" t="n">
        <v>35</v>
      </c>
      <c r="AI22" s="20" t="n">
        <v>18</v>
      </c>
      <c r="AJ22" s="20" t="n">
        <v>17</v>
      </c>
      <c r="AK22" s="20" t="n">
        <v>1</v>
      </c>
      <c r="AL22" s="20" t="n">
        <v>0</v>
      </c>
      <c r="AM22" s="20" t="n">
        <v>0</v>
      </c>
      <c r="AN22" s="20" t="n">
        <v>3340</v>
      </c>
      <c r="AO22" s="64" t="n">
        <v>388</v>
      </c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</row>
    <row r="23" ht="21.75" customHeight="true">
      <c r="A23" s="5" t="s">
        <v>16</v>
      </c>
      <c r="B23" s="14" t="n">
        <v>1</v>
      </c>
      <c r="C23" s="14" t="n">
        <v>1</v>
      </c>
      <c r="D23" s="20" t="n">
        <v>1897</v>
      </c>
      <c r="E23" s="20" t="n">
        <v>4427</v>
      </c>
      <c r="F23" s="20" t="n">
        <f>SUM(G23+H23)</f>
        <v>20</v>
      </c>
      <c r="G23" s="20" t="n">
        <v>9</v>
      </c>
      <c r="H23" s="20" t="n">
        <v>11</v>
      </c>
      <c r="I23" s="20" t="n">
        <f>J23+K23</f>
        <v>1</v>
      </c>
      <c r="J23" s="20" t="n">
        <v>1</v>
      </c>
      <c r="K23" s="20" t="n">
        <v>0</v>
      </c>
      <c r="L23" s="20" t="n">
        <f>SUM(M23+N23)</f>
        <v>14</v>
      </c>
      <c r="M23" s="20" t="n">
        <v>6</v>
      </c>
      <c r="N23" s="20" t="n">
        <v>8</v>
      </c>
      <c r="O23" s="20" t="n">
        <f>SUM(P23+Q23)</f>
        <v>5</v>
      </c>
      <c r="P23" s="20" t="n">
        <v>2</v>
      </c>
      <c r="Q23" s="20" t="n">
        <v>3</v>
      </c>
      <c r="R23" s="20" t="n">
        <f>SUM(S23+T23)</f>
        <v>110</v>
      </c>
      <c r="S23" s="20" t="n">
        <v>37</v>
      </c>
      <c r="T23" s="20" t="n">
        <v>73</v>
      </c>
      <c r="U23" s="20" t="n">
        <v>0</v>
      </c>
      <c r="V23" s="20" t="n">
        <f>SUM(W23:X23)</f>
        <v>64800</v>
      </c>
      <c r="W23" s="20" t="n">
        <v>45000</v>
      </c>
      <c r="X23" s="30" t="n">
        <v>19800</v>
      </c>
      <c r="Y23" s="5" t="s">
        <v>16</v>
      </c>
      <c r="Z23" s="20" t="n">
        <v>0</v>
      </c>
      <c r="AA23" s="20" t="n">
        <v>0</v>
      </c>
      <c r="AB23" s="20" t="s">
        <v>57</v>
      </c>
      <c r="AC23" s="20" t="s">
        <v>57</v>
      </c>
      <c r="AD23" s="20" t="n">
        <v>0</v>
      </c>
      <c r="AE23" s="20" t="n">
        <v>38</v>
      </c>
      <c r="AF23" s="48" t="n">
        <v>2</v>
      </c>
      <c r="AG23" s="20" t="n">
        <v>1</v>
      </c>
      <c r="AH23" s="20" t="n">
        <v>22</v>
      </c>
      <c r="AI23" s="20" t="n">
        <v>6</v>
      </c>
      <c r="AJ23" s="20" t="n">
        <v>16</v>
      </c>
      <c r="AK23" s="20" t="n">
        <v>1</v>
      </c>
      <c r="AL23" s="20" t="n">
        <v>0</v>
      </c>
      <c r="AM23" s="20" t="n">
        <v>0</v>
      </c>
      <c r="AN23" s="20" t="n">
        <v>3093</v>
      </c>
      <c r="AO23" s="64" t="n">
        <v>429</v>
      </c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</row>
    <row r="24" ht="21.75" customHeight="true">
      <c r="A24" s="6" t="s">
        <v>17</v>
      </c>
      <c r="B24" s="14" t="n">
        <v>1</v>
      </c>
      <c r="C24" s="14" t="n">
        <v>1</v>
      </c>
      <c r="D24" s="21" t="n">
        <v>3942</v>
      </c>
      <c r="E24" s="21" t="n">
        <v>11573</v>
      </c>
      <c r="F24" s="21" t="n">
        <f>SUM(G24+H24)</f>
        <v>14</v>
      </c>
      <c r="G24" s="21" t="n">
        <v>13</v>
      </c>
      <c r="H24" s="21" t="n">
        <v>1</v>
      </c>
      <c r="I24" s="21" t="n">
        <f>J24+K24</f>
        <v>1</v>
      </c>
      <c r="J24" s="21" t="n">
        <v>1</v>
      </c>
      <c r="K24" s="21" t="n">
        <v>0</v>
      </c>
      <c r="L24" s="21" t="n">
        <f>SUM(M24+N24)</f>
        <v>10</v>
      </c>
      <c r="M24" s="21" t="n">
        <v>9</v>
      </c>
      <c r="N24" s="21" t="n">
        <v>1</v>
      </c>
      <c r="O24" s="21" t="n">
        <f>SUM(P24+Q24)</f>
        <v>3</v>
      </c>
      <c r="P24" s="21" t="n">
        <v>3</v>
      </c>
      <c r="Q24" s="21" t="n">
        <v>0</v>
      </c>
      <c r="R24" s="21" t="n">
        <f>SUM(S24+T24)</f>
        <v>62</v>
      </c>
      <c r="S24" s="21" t="n">
        <v>43</v>
      </c>
      <c r="T24" s="21" t="n">
        <v>19</v>
      </c>
      <c r="U24" s="21" t="n">
        <v>0</v>
      </c>
      <c r="V24" s="20" t="n">
        <f>SUM(W24:X24)</f>
        <v>103671</v>
      </c>
      <c r="W24" s="21" t="n">
        <v>80000</v>
      </c>
      <c r="X24" s="31" t="n">
        <v>23671</v>
      </c>
      <c r="Y24" s="6" t="s">
        <v>17</v>
      </c>
      <c r="Z24" s="20" t="n">
        <v>0</v>
      </c>
      <c r="AA24" s="20" t="n">
        <v>0</v>
      </c>
      <c r="AB24" s="20" t="s">
        <v>57</v>
      </c>
      <c r="AC24" s="20" t="s">
        <v>57</v>
      </c>
      <c r="AD24" s="21" t="n">
        <v>0</v>
      </c>
      <c r="AE24" s="21" t="n">
        <v>40</v>
      </c>
      <c r="AF24" s="50" t="n">
        <v>2</v>
      </c>
      <c r="AG24" s="21" t="n">
        <v>0</v>
      </c>
      <c r="AH24" s="21" t="n">
        <v>0</v>
      </c>
      <c r="AI24" s="21" t="n">
        <v>0</v>
      </c>
      <c r="AJ24" s="21" t="n">
        <v>0</v>
      </c>
      <c r="AK24" s="21" t="n">
        <v>0</v>
      </c>
      <c r="AL24" s="21" t="n">
        <v>0</v>
      </c>
      <c r="AM24" s="20" t="n">
        <v>0</v>
      </c>
      <c r="AN24" s="21" t="n">
        <v>215</v>
      </c>
      <c r="AO24" s="64" t="n">
        <v>1103</v>
      </c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</row>
    <row r="25" ht="21.75" customHeight="true">
      <c r="A25" s="6" t="s">
        <v>18</v>
      </c>
      <c r="B25" s="14" t="n">
        <v>1</v>
      </c>
      <c r="C25" s="14" t="n">
        <v>1</v>
      </c>
      <c r="D25" s="21" t="n">
        <v>1517</v>
      </c>
      <c r="E25" s="21" t="n">
        <v>4066</v>
      </c>
      <c r="F25" s="21" t="n">
        <f>SUM(G25+H25)</f>
        <v>16</v>
      </c>
      <c r="G25" s="21" t="n">
        <v>8</v>
      </c>
      <c r="H25" s="21" t="n">
        <v>8</v>
      </c>
      <c r="I25" s="21" t="n">
        <f>J25+K25</f>
        <v>1</v>
      </c>
      <c r="J25" s="21" t="n">
        <v>1</v>
      </c>
      <c r="K25" s="21" t="n">
        <v>0</v>
      </c>
      <c r="L25" s="21" t="n">
        <f>SUM(M25+N25)</f>
        <v>12</v>
      </c>
      <c r="M25" s="21" t="n">
        <v>6</v>
      </c>
      <c r="N25" s="21" t="n">
        <v>6</v>
      </c>
      <c r="O25" s="21" t="n">
        <f>SUM(P25+Q25)</f>
        <v>3</v>
      </c>
      <c r="P25" s="21" t="n">
        <v>1</v>
      </c>
      <c r="Q25" s="21" t="n">
        <v>2</v>
      </c>
      <c r="R25" s="21" t="n">
        <f>SUM(S25+T25)</f>
        <v>70</v>
      </c>
      <c r="S25" s="21" t="n">
        <v>31</v>
      </c>
      <c r="T25" s="21" t="n">
        <v>39</v>
      </c>
      <c r="U25" s="21" t="n">
        <v>0</v>
      </c>
      <c r="V25" s="20" t="n">
        <f>SUM(W25:X25)</f>
        <v>61470</v>
      </c>
      <c r="W25" s="21" t="n">
        <v>45000</v>
      </c>
      <c r="X25" s="31" t="n">
        <v>16470</v>
      </c>
      <c r="Y25" s="6" t="s">
        <v>18</v>
      </c>
      <c r="Z25" s="20" t="n">
        <v>0</v>
      </c>
      <c r="AA25" s="20" t="n">
        <v>0</v>
      </c>
      <c r="AB25" s="20" t="s">
        <v>57</v>
      </c>
      <c r="AC25" s="20" t="s">
        <v>57</v>
      </c>
      <c r="AD25" s="21" t="n">
        <v>0</v>
      </c>
      <c r="AE25" s="21" t="n">
        <v>40</v>
      </c>
      <c r="AF25" s="51" t="n">
        <v>1.4</v>
      </c>
      <c r="AG25" s="21" t="n">
        <v>1</v>
      </c>
      <c r="AH25" s="21" t="n">
        <v>6</v>
      </c>
      <c r="AI25" s="21" t="n">
        <v>0</v>
      </c>
      <c r="AJ25" s="21" t="n">
        <v>6</v>
      </c>
      <c r="AK25" s="21" t="n">
        <v>0</v>
      </c>
      <c r="AL25" s="21" t="n">
        <v>0</v>
      </c>
      <c r="AM25" s="20" t="n">
        <v>0</v>
      </c>
      <c r="AN25" s="21" t="n">
        <v>140</v>
      </c>
      <c r="AO25" s="64" t="n">
        <v>1112</v>
      </c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</row>
    <row r="26" ht="21.75" customHeight="true">
      <c r="A26" s="6" t="s">
        <v>19</v>
      </c>
      <c r="B26" s="14" t="n">
        <v>1</v>
      </c>
      <c r="C26" s="14" t="n">
        <v>1</v>
      </c>
      <c r="D26" s="21" t="n">
        <v>1683</v>
      </c>
      <c r="E26" s="21" t="n">
        <v>4904</v>
      </c>
      <c r="F26" s="21" t="n">
        <f>SUM(G26+H26)</f>
        <v>20</v>
      </c>
      <c r="G26" s="21" t="n">
        <v>13</v>
      </c>
      <c r="H26" s="21" t="n">
        <v>7</v>
      </c>
      <c r="I26" s="21" t="n">
        <f>J26+K26</f>
        <v>1</v>
      </c>
      <c r="J26" s="21" t="n">
        <v>1</v>
      </c>
      <c r="K26" s="21" t="n">
        <v>0</v>
      </c>
      <c r="L26" s="21" t="n">
        <f>SUM(M26+N26)</f>
        <v>14</v>
      </c>
      <c r="M26" s="21" t="n">
        <v>10</v>
      </c>
      <c r="N26" s="21" t="n">
        <v>4</v>
      </c>
      <c r="O26" s="21" t="n">
        <f>SUM(P26+Q26)</f>
        <v>5</v>
      </c>
      <c r="P26" s="21" t="n">
        <v>2</v>
      </c>
      <c r="Q26" s="21" t="n">
        <v>3</v>
      </c>
      <c r="R26" s="21" t="n">
        <f>SUM(S26+T26)</f>
        <v>49</v>
      </c>
      <c r="S26" s="21" t="n">
        <v>28</v>
      </c>
      <c r="T26" s="21" t="n">
        <v>21</v>
      </c>
      <c r="U26" s="21" t="n">
        <v>0</v>
      </c>
      <c r="V26" s="20" t="n">
        <f>SUM(W26:X26)</f>
        <v>108100</v>
      </c>
      <c r="W26" s="21" t="n">
        <v>85000</v>
      </c>
      <c r="X26" s="31" t="n">
        <v>23100</v>
      </c>
      <c r="Y26" s="6" t="s">
        <v>19</v>
      </c>
      <c r="Z26" s="20" t="n">
        <v>0</v>
      </c>
      <c r="AA26" s="20" t="n">
        <v>0</v>
      </c>
      <c r="AB26" s="20" t="s">
        <v>57</v>
      </c>
      <c r="AC26" s="20" t="s">
        <v>57</v>
      </c>
      <c r="AD26" s="21" t="n">
        <v>0</v>
      </c>
      <c r="AE26" s="21" t="n">
        <v>0</v>
      </c>
      <c r="AF26" s="50" t="n">
        <v>2</v>
      </c>
      <c r="AG26" s="21" t="n">
        <v>1</v>
      </c>
      <c r="AH26" s="21" t="n">
        <v>45</v>
      </c>
      <c r="AI26" s="21" t="n">
        <v>4</v>
      </c>
      <c r="AJ26" s="21" t="n">
        <v>41</v>
      </c>
      <c r="AK26" s="21" t="n">
        <v>1</v>
      </c>
      <c r="AL26" s="21" t="n">
        <v>1</v>
      </c>
      <c r="AM26" s="20" t="n">
        <v>0</v>
      </c>
      <c r="AN26" s="21" t="n">
        <v>510</v>
      </c>
      <c r="AO26" s="64" t="n">
        <v>764</v>
      </c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</row>
    <row r="27" ht="21.75" customHeight="true">
      <c r="A27" s="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32"/>
      <c r="Y27" s="6"/>
      <c r="Z27" s="1"/>
      <c r="AA27" s="1"/>
      <c r="AB27" s="1"/>
      <c r="AC27" s="1"/>
      <c r="AD27" s="1"/>
      <c r="AE27" s="1"/>
      <c r="AF27" s="52"/>
      <c r="AG27" s="1"/>
      <c r="AH27" s="1"/>
      <c r="AI27" s="1"/>
      <c r="AJ27" s="1"/>
      <c r="AK27" s="1"/>
      <c r="AL27" s="1"/>
      <c r="AM27" s="1"/>
      <c r="AN27" s="52"/>
      <c r="AO27" s="15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</row>
    <row r="28" ht="21.75" customHeight="true">
      <c r="A28" s="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32"/>
      <c r="Y28" s="6"/>
      <c r="Z28" s="1"/>
      <c r="AA28" s="1"/>
      <c r="AB28" s="1"/>
      <c r="AC28" s="1"/>
      <c r="AD28" s="1"/>
      <c r="AE28" s="1"/>
      <c r="AF28" s="52"/>
      <c r="AG28" s="1"/>
      <c r="AH28" s="1"/>
      <c r="AI28" s="1"/>
      <c r="AJ28" s="1"/>
      <c r="AK28" s="1"/>
      <c r="AL28" s="1"/>
      <c r="AM28" s="1"/>
      <c r="AN28" s="52"/>
      <c r="AO28" s="15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</row>
    <row r="29" ht="21.75" customHeight="true">
      <c r="A29" s="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32"/>
      <c r="Y29" s="6"/>
      <c r="Z29" s="1"/>
      <c r="AA29" s="1"/>
      <c r="AB29" s="1"/>
      <c r="AC29" s="1"/>
      <c r="AD29" s="1"/>
      <c r="AE29" s="1"/>
      <c r="AF29" s="52"/>
      <c r="AG29" s="1"/>
      <c r="AH29" s="1"/>
      <c r="AI29" s="1"/>
      <c r="AJ29" s="1"/>
      <c r="AK29" s="1"/>
      <c r="AL29" s="1"/>
      <c r="AM29" s="1"/>
      <c r="AN29" s="52"/>
      <c r="AO29" s="15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</row>
    <row r="30" ht="17.25" customHeight="true">
      <c r="A30" s="6" t="s">
        <v>20</v>
      </c>
      <c r="B30" s="15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6"/>
      <c r="X30" s="15"/>
      <c r="Y30" s="6" t="s">
        <v>20</v>
      </c>
      <c r="Z30" s="15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</row>
    <row r="31" ht="16.5" customHeight="true">
      <c r="A31" s="7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7"/>
      <c r="R31" s="16"/>
      <c r="S31" s="16"/>
      <c r="T31" s="16"/>
      <c r="U31" s="16"/>
      <c r="V31" s="16"/>
      <c r="W31" s="28"/>
      <c r="X31" s="16"/>
      <c r="Y31" s="33" t="s">
        <v>48</v>
      </c>
      <c r="Z31" s="35"/>
      <c r="AA31" s="28"/>
      <c r="AB31" s="40" t="s">
        <v>58</v>
      </c>
      <c r="AC31" s="16"/>
      <c r="AD31" s="16"/>
      <c r="AE31" s="46" t="s">
        <v>66</v>
      </c>
      <c r="AF31" s="16"/>
      <c r="AG31" s="54"/>
      <c r="AH31" s="54"/>
      <c r="AI31" s="16"/>
      <c r="AJ31" s="16"/>
      <c r="AK31" s="58" t="s">
        <v>75</v>
      </c>
      <c r="AL31" s="58"/>
      <c r="AM31" s="16"/>
      <c r="AN31" s="16"/>
      <c r="AO31" s="65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</row>
    <row r="32" ht="16.5" customHeight="true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24"/>
      <c r="R32" s="9"/>
      <c r="S32" s="9"/>
      <c r="T32" s="9"/>
      <c r="U32" s="9"/>
      <c r="V32" s="9"/>
      <c r="W32" s="29"/>
      <c r="X32" s="9"/>
      <c r="Y32" s="33"/>
      <c r="Z32" s="36"/>
      <c r="AA32" s="29"/>
      <c r="AB32" s="41"/>
      <c r="AC32" s="9"/>
      <c r="AD32" s="9"/>
      <c r="AE32" s="47" t="s">
        <v>67</v>
      </c>
      <c r="AF32" s="53"/>
      <c r="AG32" s="55"/>
      <c r="AH32" s="55"/>
      <c r="AI32" s="9"/>
      <c r="AJ32" s="9"/>
      <c r="AK32" s="58"/>
      <c r="AL32" s="58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</row>
    <row r="33" ht="17.2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16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16"/>
      <c r="AL33" s="16"/>
      <c r="AM33" s="59" t="s">
        <v>79</v>
      </c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</row>
    <row r="34" ht="18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 t="s">
        <v>49</v>
      </c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</row>
    <row r="35" ht="16.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 t="s">
        <v>50</v>
      </c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</row>
    <row r="36" ht="16.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 t="s">
        <v>51</v>
      </c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</row>
    <row r="37" ht="16.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 t="s">
        <v>52</v>
      </c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</row>
    <row r="38" ht="16.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</row>
    <row r="39" ht="16.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34" t="s">
        <v>53</v>
      </c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</row>
    <row r="40" ht="16.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</row>
    <row r="41" ht="16.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</row>
    <row r="42" ht="16.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</row>
    <row r="43" ht="16.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</row>
    <row r="44" ht="16.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</row>
    <row r="45" ht="16.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</row>
    <row r="46" ht="16.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</row>
    <row r="47" ht="16.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</row>
    <row r="48" ht="16.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</row>
    <row r="49" ht="16.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</row>
    <row r="50" ht="16.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</row>
    <row r="51" ht="16.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</row>
    <row r="52" ht="16.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</row>
    <row r="53" ht="16.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</row>
    <row r="54" ht="16.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</row>
    <row r="55" ht="16.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</row>
    <row r="56" ht="16.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</row>
    <row r="57" ht="16.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</row>
    <row r="58" ht="16.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</row>
    <row r="59" ht="16.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</row>
    <row r="60" ht="16.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</row>
    <row r="61" ht="16.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</row>
    <row r="62" ht="16.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</row>
    <row r="63" ht="16.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</row>
    <row r="64" ht="16.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</row>
    <row r="65" ht="16.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</row>
    <row r="66" ht="16.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</row>
    <row r="67" ht="16.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</row>
    <row r="68" ht="16.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</row>
    <row r="69" ht="16.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</row>
    <row r="70" ht="16.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</row>
    <row r="71" ht="16.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</row>
    <row r="72" ht="16.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</row>
    <row r="73" ht="16.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</row>
    <row r="74" ht="16.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</row>
    <row r="75" ht="16.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</row>
    <row r="76" ht="16.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</row>
    <row r="77" ht="16.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</row>
    <row r="78" ht="16.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</row>
    <row r="79" ht="16.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</row>
    <row r="80" ht="16.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</row>
    <row r="81" ht="16.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</row>
    <row r="82" ht="16.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</row>
    <row r="83" ht="16.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</row>
    <row r="84" ht="16.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</row>
    <row r="85" ht="16.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</row>
    <row r="86" ht="16.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</row>
    <row r="87" ht="16.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</row>
    <row r="88" ht="16.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</row>
    <row r="89" ht="16.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</row>
    <row r="90" ht="16.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</row>
    <row r="91" ht="16.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</row>
    <row r="92" ht="16.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</row>
    <row r="93" ht="16.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</row>
    <row r="94" ht="16.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</row>
    <row r="95" ht="16.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</row>
    <row r="96" ht="16.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</row>
    <row r="97" ht="16.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</row>
    <row r="98" ht="16.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</row>
    <row r="99" ht="16.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</row>
    <row r="100" ht="16.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</row>
    <row r="101" ht="16.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</row>
    <row r="102" ht="16.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</row>
    <row r="103" ht="16.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</row>
    <row r="104" ht="16.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</row>
    <row r="105" ht="16.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</row>
    <row r="106" ht="16.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</row>
    <row r="107" ht="16.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</row>
    <row r="108" ht="16.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</row>
    <row r="109" ht="16.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</row>
    <row r="110" ht="16.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</row>
    <row r="111" ht="16.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</row>
    <row r="112" ht="16.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</row>
    <row r="113" ht="16.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</row>
    <row r="114" ht="16.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</row>
    <row r="115" ht="16.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</row>
    <row r="116" ht="16.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</row>
    <row r="117" ht="16.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</row>
    <row r="118" ht="16.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</row>
    <row r="119" ht="16.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</row>
    <row r="120" ht="16.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</row>
    <row r="121" ht="16.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</row>
    <row r="122" ht="16.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</row>
    <row r="123" ht="16.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</row>
    <row r="124" ht="16.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</row>
    <row r="125" ht="16.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</row>
    <row r="126" ht="16.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</row>
    <row r="127" ht="16.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</row>
    <row r="128" ht="16.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</row>
    <row r="129" ht="16.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</row>
    <row r="130" ht="16.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</row>
    <row r="131" ht="16.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</row>
    <row r="132" ht="16.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</row>
    <row r="133" ht="16.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</row>
    <row r="134" ht="16.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</row>
    <row r="135" ht="16.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</row>
    <row r="136" ht="16.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</row>
    <row r="137" ht="16.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</row>
    <row r="138" ht="16.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</row>
    <row r="139" ht="16.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</row>
    <row r="140" ht="16.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</row>
    <row r="141" ht="16.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</row>
    <row r="142" ht="16.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</row>
    <row r="143" ht="16.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</row>
    <row r="144" ht="16.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</row>
    <row r="145" ht="16.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</row>
    <row r="146" ht="16.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</row>
    <row r="147" ht="16.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</row>
    <row r="148" ht="16.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</row>
    <row r="149" ht="16.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</row>
    <row r="150" ht="16.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</row>
    <row r="151" ht="16.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</row>
    <row r="152" ht="16.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</row>
    <row r="153" ht="16.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</row>
    <row r="154" ht="16.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</row>
    <row r="155" ht="16.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</row>
    <row r="156" ht="16.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</row>
    <row r="157" ht="16.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</row>
    <row r="158" ht="16.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</row>
    <row r="159" ht="16.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</row>
    <row r="160" ht="16.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</row>
    <row r="161" ht="16.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</row>
    <row r="162" ht="16.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</row>
    <row r="163" ht="16.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</row>
    <row r="164" ht="16.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</row>
    <row r="165" ht="16.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</row>
    <row r="166" ht="16.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</row>
    <row r="167" ht="16.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</row>
    <row r="168" ht="16.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</row>
    <row r="169" ht="16.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</row>
    <row r="170" ht="16.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</row>
    <row r="171" ht="16.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</row>
    <row r="172" ht="16.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</row>
    <row r="173" ht="16.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</row>
    <row r="174" ht="16.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</row>
    <row r="175" ht="16.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</row>
    <row r="176" ht="16.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</row>
    <row r="177" ht="16.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</row>
    <row r="178" ht="16.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</row>
    <row r="179" ht="16.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</row>
    <row r="180" ht="16.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</row>
    <row r="181" ht="16.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</row>
    <row r="182" ht="16.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</row>
    <row r="183" ht="16.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</row>
    <row r="184" ht="16.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</row>
    <row r="185" ht="16.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</row>
    <row r="186" ht="16.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</row>
    <row r="187" ht="16.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</row>
    <row r="188" ht="16.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</row>
    <row r="189" ht="16.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</row>
    <row r="190" ht="16.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</row>
    <row r="191" ht="16.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</row>
    <row r="192" ht="16.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</row>
    <row r="193" ht="16.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</row>
    <row r="194" ht="16.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</row>
    <row r="195" ht="16.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</row>
    <row r="196" ht="16.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</row>
    <row r="197" ht="16.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</row>
    <row r="198" ht="16.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</row>
    <row r="199" ht="16.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</row>
    <row r="200" ht="16.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</row>
  </sheetData>
  <mergeCells>
    <mergeCell ref="K7:K9"/>
    <mergeCell ref="AE7:AE9"/>
    <mergeCell ref="Y4:AO4"/>
    <mergeCell ref="A5:A10"/>
    <mergeCell ref="B5:B9"/>
    <mergeCell ref="D5:D9"/>
    <mergeCell ref="E5:E9"/>
    <mergeCell ref="F5:Q5"/>
    <mergeCell ref="R5:T6"/>
    <mergeCell ref="AD6:AE6"/>
    <mergeCell ref="P7:P9"/>
    <mergeCell ref="AN6:AO6"/>
    <mergeCell ref="F7:F9"/>
    <mergeCell ref="G7:G9"/>
    <mergeCell ref="R7:R9"/>
    <mergeCell ref="V5:X5"/>
    <mergeCell ref="V6:V10"/>
    <mergeCell ref="N7:N9"/>
    <mergeCell ref="A4:X4"/>
    <mergeCell ref="Y31:Y32"/>
    <mergeCell ref="AK31:AL32"/>
    <mergeCell ref="AF7:AF9"/>
    <mergeCell ref="AG7:AJ7"/>
    <mergeCell ref="AA7:AA10"/>
    <mergeCell ref="AL6:AL9"/>
    <mergeCell ref="Z7:Z10"/>
    <mergeCell ref="Y5:Y10"/>
    <mergeCell ref="Z5:AC6"/>
    <mergeCell ref="AD5:AO5"/>
    <mergeCell ref="AO7:AO9"/>
    <mergeCell ref="AN7:AN9"/>
    <mergeCell ref="AC7:AC10"/>
    <mergeCell ref="AD7:AD9"/>
    <mergeCell ref="O6:Q6"/>
    <mergeCell ref="AG8:AG9"/>
    <mergeCell ref="J7:J9"/>
    <mergeCell ref="AJ1:AK1"/>
    <mergeCell ref="AL1:AO1"/>
    <mergeCell ref="AJ2:AK2"/>
    <mergeCell ref="AL2:AO2"/>
    <mergeCell ref="W6:W10"/>
    <mergeCell ref="X6:X10"/>
    <mergeCell ref="AH8:AJ8"/>
    <mergeCell ref="AB7:AB10"/>
    <mergeCell ref="AM6:AM9"/>
    <mergeCell ref="AF6:AJ6"/>
    <mergeCell ref="AK6:AK9"/>
    <mergeCell ref="L7:L9"/>
    <mergeCell ref="M7:M9"/>
    <mergeCell ref="I7:I9"/>
    <mergeCell ref="O7:O9"/>
    <mergeCell ref="Y39:AM39"/>
    <mergeCell ref="C5:C9"/>
    <mergeCell ref="S1:T1"/>
    <mergeCell ref="U1:X1"/>
    <mergeCell ref="S2:T2"/>
    <mergeCell ref="U2:X2"/>
    <mergeCell ref="H7:H9"/>
    <mergeCell ref="S7:S9"/>
    <mergeCell ref="T7:T9"/>
    <mergeCell ref="U5:U9"/>
    <mergeCell ref="Q7:Q9"/>
    <mergeCell ref="F6:H6"/>
    <mergeCell ref="I6:K6"/>
    <mergeCell ref="L6:N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