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<sst xmlns="http://schemas.openxmlformats.org/spreadsheetml/2006/main" count="78">
  <si>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</si>
  <si>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</si>
  <si>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</si>
  <si>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中華民國115年3月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</si>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</sst>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U21" sqref="U21:U21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3" bestFit="false" customWidth="true" width="12.21093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6"/>
      <c r="Q1" s="46"/>
      <c r="R1" s="50"/>
      <c r="S1" s="1" t="s">
        <v>69</v>
      </c>
      <c r="T1" s="52" t="s">
        <v>72</v>
      </c>
      <c r="U1" s="52"/>
      <c r="V1" s="56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4"/>
      <c r="P2" s="47"/>
      <c r="Q2" s="47"/>
      <c r="R2" s="51"/>
      <c r="S2" s="1" t="s">
        <v>70</v>
      </c>
      <c r="T2" s="53" t="s">
        <v>73</v>
      </c>
      <c r="U2" s="53"/>
      <c r="V2" s="56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5"/>
      <c r="S3" s="45"/>
      <c r="T3" s="45"/>
      <c r="U3" s="45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6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4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4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49" t="s">
        <v>42</v>
      </c>
      <c r="R9" s="16" t="s">
        <v>40</v>
      </c>
      <c r="S9" s="49" t="s">
        <v>42</v>
      </c>
      <c r="T9" s="16"/>
      <c r="U9" s="54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4" t="s">
        <v>77</v>
      </c>
    </row>
    <row r="11" ht="19.5" customHeight="true">
      <c r="A11" s="9" t="s">
        <v>7</v>
      </c>
      <c r="B11" s="18" t="n">
        <v>1996</v>
      </c>
      <c r="C11" s="18" t="n">
        <v>175</v>
      </c>
      <c r="D11" s="18" t="n">
        <v>360</v>
      </c>
      <c r="E11" s="18" t="n">
        <v>2531</v>
      </c>
      <c r="F11" s="18" t="n">
        <v>779</v>
      </c>
      <c r="G11" s="29" t="n">
        <v>99.8717948717949</v>
      </c>
      <c r="H11" s="18" t="n">
        <v>1</v>
      </c>
      <c r="I11" s="29" t="n">
        <v>0.128205128205128</v>
      </c>
      <c r="J11" s="18" t="n">
        <f>SUM(J12:J21)</f>
        <v>0</v>
      </c>
      <c r="K11" s="29" t="n">
        <f>IF($L11&gt;0, J11/$L11*100, "--")</f>
        <v>0</v>
      </c>
      <c r="L11" s="18" t="n">
        <v>780</v>
      </c>
      <c r="M11" s="29" t="n">
        <v>1.25</v>
      </c>
      <c r="N11" s="18" t="n">
        <v>1479</v>
      </c>
      <c r="O11" s="18" t="n">
        <v>71</v>
      </c>
      <c r="P11" s="18" t="n">
        <v>2330</v>
      </c>
      <c r="Q11" s="29" t="n">
        <v>92.0584749111023</v>
      </c>
      <c r="R11" s="18" t="n">
        <v>201</v>
      </c>
      <c r="S11" s="29" t="n">
        <v>7.94152508889767</v>
      </c>
      <c r="T11" s="18" t="n">
        <v>201</v>
      </c>
      <c r="U11" s="55" t="n">
        <f>SUM(U12:U21)</f>
        <v>0</v>
      </c>
    </row>
    <row r="12" ht="19.5" customHeight="true">
      <c r="A12" s="9" t="s">
        <v>8</v>
      </c>
      <c r="B12" s="18" t="n">
        <v>1</v>
      </c>
      <c r="C12" s="18" t="n">
        <v>0</v>
      </c>
      <c r="D12" s="18" t="n">
        <v>0</v>
      </c>
      <c r="E12" s="18" t="n">
        <v>1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v>0</v>
      </c>
      <c r="M12" s="29" t="n">
        <v>0</v>
      </c>
      <c r="N12" s="18" t="n">
        <v>1</v>
      </c>
      <c r="O12" s="18" t="n">
        <v>0</v>
      </c>
      <c r="P12" s="18" t="n">
        <v>1</v>
      </c>
      <c r="Q12" s="29" t="n">
        <v>100</v>
      </c>
      <c r="R12" s="18" t="n">
        <v>0</v>
      </c>
      <c r="S12" s="29" t="n">
        <v>0</v>
      </c>
      <c r="T12" s="18" t="n">
        <v>0</v>
      </c>
      <c r="U12" s="55" t="n">
        <v>0</v>
      </c>
    </row>
    <row r="13" ht="19.5" customHeight="true">
      <c r="A13" s="9" t="s">
        <v>9</v>
      </c>
      <c r="B13" s="18" t="n">
        <v>156</v>
      </c>
      <c r="C13" s="18" t="n">
        <v>18</v>
      </c>
      <c r="D13" s="18" t="n">
        <v>55</v>
      </c>
      <c r="E13" s="18" t="n">
        <v>229</v>
      </c>
      <c r="F13" s="18" t="n">
        <v>68</v>
      </c>
      <c r="G13" s="29" t="n">
        <v>98.5507246376812</v>
      </c>
      <c r="H13" s="18" t="n">
        <v>1</v>
      </c>
      <c r="I13" s="29" t="n">
        <v>1.44927536231884</v>
      </c>
      <c r="J13" s="18" t="n">
        <v>0</v>
      </c>
      <c r="K13" s="29" t="n">
        <f>IF($L13&gt;0, J13/$L13*100, "--")</f>
        <v>0</v>
      </c>
      <c r="L13" s="18" t="n">
        <v>69</v>
      </c>
      <c r="M13" s="41" t="n">
        <v>1.11</v>
      </c>
      <c r="N13" s="18" t="n">
        <v>123</v>
      </c>
      <c r="O13" s="18" t="n">
        <v>25</v>
      </c>
      <c r="P13" s="18" t="n">
        <v>217</v>
      </c>
      <c r="Q13" s="29" t="n">
        <v>94.7598253275109</v>
      </c>
      <c r="R13" s="18" t="n">
        <v>12</v>
      </c>
      <c r="S13" s="29" t="n">
        <v>5.24017467248908</v>
      </c>
      <c r="T13" s="18" t="n">
        <v>12</v>
      </c>
      <c r="U13" s="55" t="n">
        <v>0</v>
      </c>
    </row>
    <row r="14" ht="19.5" customHeight="true">
      <c r="A14" s="9" t="s">
        <v>10</v>
      </c>
      <c r="B14" s="18" t="n">
        <v>189</v>
      </c>
      <c r="C14" s="18" t="n">
        <v>9</v>
      </c>
      <c r="D14" s="18" t="n">
        <v>38</v>
      </c>
      <c r="E14" s="18" t="n">
        <v>236</v>
      </c>
      <c r="F14" s="18" t="n">
        <v>53</v>
      </c>
      <c r="G14" s="29" t="n"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53</v>
      </c>
      <c r="M14" s="41" t="n">
        <v>0.76</v>
      </c>
      <c r="N14" s="18" t="n">
        <v>171</v>
      </c>
      <c r="O14" s="18" t="n">
        <v>0</v>
      </c>
      <c r="P14" s="18" t="n">
        <v>224</v>
      </c>
      <c r="Q14" s="29" t="n">
        <v>94.9152542372881</v>
      </c>
      <c r="R14" s="18" t="n">
        <v>12</v>
      </c>
      <c r="S14" s="29" t="n">
        <v>5.08474576271187</v>
      </c>
      <c r="T14" s="18" t="n">
        <v>12</v>
      </c>
      <c r="U14" s="55" t="n">
        <v>0</v>
      </c>
    </row>
    <row r="15" ht="19.5" customHeight="true">
      <c r="A15" s="9" t="s">
        <v>11</v>
      </c>
      <c r="B15" s="18" t="n">
        <v>257</v>
      </c>
      <c r="C15" s="18" t="n">
        <v>20</v>
      </c>
      <c r="D15" s="18" t="n">
        <v>41</v>
      </c>
      <c r="E15" s="18" t="n">
        <v>318</v>
      </c>
      <c r="F15" s="18" t="n">
        <v>91</v>
      </c>
      <c r="G15" s="29" t="n"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91</v>
      </c>
      <c r="M15" s="41" t="n">
        <v>1.36</v>
      </c>
      <c r="N15" s="18" t="n">
        <v>191</v>
      </c>
      <c r="O15" s="18" t="n">
        <v>11</v>
      </c>
      <c r="P15" s="18" t="n">
        <v>293</v>
      </c>
      <c r="Q15" s="29" t="n">
        <v>92.1383647798742</v>
      </c>
      <c r="R15" s="18" t="n">
        <v>25</v>
      </c>
      <c r="S15" s="29" t="n">
        <v>7.86163522012579</v>
      </c>
      <c r="T15" s="18" t="n">
        <v>25</v>
      </c>
      <c r="U15" s="55" t="n">
        <v>0</v>
      </c>
    </row>
    <row r="16" ht="19.5" customHeight="true">
      <c r="A16" s="9" t="s">
        <v>12</v>
      </c>
      <c r="B16" s="18" t="n">
        <v>520</v>
      </c>
      <c r="C16" s="18" t="n">
        <v>26</v>
      </c>
      <c r="D16" s="18" t="n">
        <v>49</v>
      </c>
      <c r="E16" s="18" t="n">
        <v>595</v>
      </c>
      <c r="F16" s="18" t="n">
        <v>158</v>
      </c>
      <c r="G16" s="29" t="n"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158</v>
      </c>
      <c r="M16" s="42" t="n">
        <v>1.3</v>
      </c>
      <c r="N16" s="18" t="n">
        <v>403</v>
      </c>
      <c r="O16" s="18" t="n">
        <v>3</v>
      </c>
      <c r="P16" s="18" t="n">
        <v>564</v>
      </c>
      <c r="Q16" s="29" t="n">
        <v>94.7899159663865</v>
      </c>
      <c r="R16" s="18" t="n">
        <v>31</v>
      </c>
      <c r="S16" s="29" t="n">
        <v>5.21008403361345</v>
      </c>
      <c r="T16" s="18" t="n">
        <v>31</v>
      </c>
      <c r="U16" s="55" t="n">
        <v>0</v>
      </c>
    </row>
    <row r="17" ht="19.5" customHeight="true">
      <c r="A17" s="9" t="s">
        <v>13</v>
      </c>
      <c r="B17" s="18" t="n">
        <v>407</v>
      </c>
      <c r="C17" s="18" t="n">
        <v>33</v>
      </c>
      <c r="D17" s="18" t="n">
        <v>89</v>
      </c>
      <c r="E17" s="18" t="n">
        <v>529</v>
      </c>
      <c r="F17" s="18" t="n">
        <v>250</v>
      </c>
      <c r="G17" s="29" t="n"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250</v>
      </c>
      <c r="M17" s="41" t="n">
        <v>1.31</v>
      </c>
      <c r="N17" s="18" t="n">
        <v>220</v>
      </c>
      <c r="O17" s="18" t="n">
        <v>13</v>
      </c>
      <c r="P17" s="18" t="n">
        <v>483</v>
      </c>
      <c r="Q17" s="29" t="n">
        <v>91.304347826087</v>
      </c>
      <c r="R17" s="18" t="n">
        <v>46</v>
      </c>
      <c r="S17" s="29" t="n">
        <v>8.69565217391304</v>
      </c>
      <c r="T17" s="18" t="n">
        <v>46</v>
      </c>
      <c r="U17" s="55" t="n">
        <v>0</v>
      </c>
    </row>
    <row r="18" ht="19.5" customHeight="true">
      <c r="A18" s="9" t="s">
        <v>14</v>
      </c>
      <c r="B18" s="18" t="n">
        <v>339</v>
      </c>
      <c r="C18" s="18" t="n">
        <v>51</v>
      </c>
      <c r="D18" s="18" t="n">
        <v>64</v>
      </c>
      <c r="E18" s="18" t="n">
        <v>454</v>
      </c>
      <c r="F18" s="18" t="n">
        <v>143</v>
      </c>
      <c r="G18" s="29" t="n"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143</v>
      </c>
      <c r="M18" s="41" t="n">
        <v>1.24</v>
      </c>
      <c r="N18" s="18" t="n">
        <v>261</v>
      </c>
      <c r="O18" s="18" t="n">
        <v>7</v>
      </c>
      <c r="P18" s="18" t="n">
        <v>411</v>
      </c>
      <c r="Q18" s="29" t="n">
        <v>90.5286343612335</v>
      </c>
      <c r="R18" s="18" t="n">
        <v>43</v>
      </c>
      <c r="S18" s="29" t="n">
        <v>9.47136563876652</v>
      </c>
      <c r="T18" s="18" t="n">
        <v>43</v>
      </c>
      <c r="U18" s="55" t="n">
        <v>0</v>
      </c>
    </row>
    <row r="19" ht="19.5" customHeight="true">
      <c r="A19" s="9" t="s">
        <v>15</v>
      </c>
      <c r="B19" s="18" t="n">
        <v>20</v>
      </c>
      <c r="C19" s="18" t="n">
        <v>0</v>
      </c>
      <c r="D19" s="18" t="n">
        <v>4</v>
      </c>
      <c r="E19" s="18" t="n">
        <v>24</v>
      </c>
      <c r="F19" s="18" t="n">
        <v>4</v>
      </c>
      <c r="G19" s="29" t="n"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4</v>
      </c>
      <c r="M19" s="41" t="n">
        <v>1.25</v>
      </c>
      <c r="N19" s="18" t="n">
        <v>16</v>
      </c>
      <c r="O19" s="18" t="n">
        <v>2</v>
      </c>
      <c r="P19" s="18" t="n">
        <v>22</v>
      </c>
      <c r="Q19" s="29" t="n">
        <v>91.6666666666667</v>
      </c>
      <c r="R19" s="18" t="n">
        <v>2</v>
      </c>
      <c r="S19" s="29" t="n">
        <v>8.33333333333333</v>
      </c>
      <c r="T19" s="18" t="n">
        <v>2</v>
      </c>
      <c r="U19" s="55" t="n">
        <v>0</v>
      </c>
    </row>
    <row r="20" ht="19.5" customHeight="true">
      <c r="A20" s="9" t="s">
        <v>16</v>
      </c>
      <c r="B20" s="18" t="n">
        <v>84</v>
      </c>
      <c r="C20" s="18" t="n">
        <v>8</v>
      </c>
      <c r="D20" s="18" t="n">
        <v>17</v>
      </c>
      <c r="E20" s="18" t="n">
        <v>109</v>
      </c>
      <c r="F20" s="18" t="n">
        <v>10</v>
      </c>
      <c r="G20" s="29" t="n"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10</v>
      </c>
      <c r="M20" s="42" t="n">
        <v>1.7</v>
      </c>
      <c r="N20" s="18" t="n">
        <v>74</v>
      </c>
      <c r="O20" s="18" t="n">
        <v>9</v>
      </c>
      <c r="P20" s="18" t="n">
        <v>93</v>
      </c>
      <c r="Q20" s="29" t="n">
        <v>85.3211009174312</v>
      </c>
      <c r="R20" s="18" t="n">
        <v>16</v>
      </c>
      <c r="S20" s="29" t="n">
        <v>14.6788990825688</v>
      </c>
      <c r="T20" s="18" t="n">
        <v>16</v>
      </c>
      <c r="U20" s="55" t="n">
        <v>0</v>
      </c>
    </row>
    <row r="21" ht="19.5" customHeight="true">
      <c r="A21" s="9" t="s">
        <v>17</v>
      </c>
      <c r="B21" s="18" t="n">
        <v>23</v>
      </c>
      <c r="C21" s="18" t="n">
        <v>10</v>
      </c>
      <c r="D21" s="18" t="n">
        <v>3</v>
      </c>
      <c r="E21" s="18" t="n">
        <v>36</v>
      </c>
      <c r="F21" s="18" t="n">
        <v>2</v>
      </c>
      <c r="G21" s="29" t="n">
        <v>100</v>
      </c>
      <c r="H21" s="18" t="n">
        <v>0</v>
      </c>
      <c r="I21" s="29" t="n">
        <f>IF($L21&gt;0, H21/$L21*100, "--")</f>
        <v>0</v>
      </c>
      <c r="J21" s="18" t="n">
        <v>0</v>
      </c>
      <c r="K21" s="29" t="n">
        <f>IF($L21&gt;0, J21/$L21*100, "--")</f>
        <v>0</v>
      </c>
      <c r="L21" s="18" t="n">
        <v>2</v>
      </c>
      <c r="M21" s="42" t="n">
        <v>0.5</v>
      </c>
      <c r="N21" s="18" t="n">
        <v>19</v>
      </c>
      <c r="O21" s="18" t="n">
        <v>1</v>
      </c>
      <c r="P21" s="18" t="n">
        <v>22</v>
      </c>
      <c r="Q21" s="29" t="n">
        <v>61.1111111111111</v>
      </c>
      <c r="R21" s="18" t="n">
        <v>14</v>
      </c>
      <c r="S21" s="29" t="n">
        <v>38.8888888888889</v>
      </c>
      <c r="T21" s="18" t="n">
        <v>14</v>
      </c>
      <c r="U21" s="55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5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5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5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5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5"/>
      <c r="P26" s="48" t="s">
        <v>64</v>
      </c>
      <c r="Q26" s="48"/>
      <c r="R26" s="45"/>
      <c r="S26" s="45"/>
      <c r="T26" s="45"/>
      <c r="U26" s="45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3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G27:H27"/>
    <mergeCell ref="G29:H29"/>
    <mergeCell ref="B31:N31"/>
    <mergeCell ref="O7:O9"/>
    <mergeCell ref="P7:Q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