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<sst xmlns="http://schemas.openxmlformats.org/spreadsheetml/2006/main" count="78">
  <si>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</si>
  <si>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</si>
  <si>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臺中市中區區公所一般公文統計表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</si>
  <si>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</si>
  <si>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</si>
  <si>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</si>
  <si>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</si>
  <si>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</si>
  <si>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</si>
  <si>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</si>
  <si>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</si>
  <si>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</si>
  <si>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</si>
  <si>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</si>
  <si>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</si>
  <si>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</si>
  <si>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</si>
  <si>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</si>
  <si>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</si>
  <si>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</si>
  <si>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</si>
  <si>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</si>
  <si>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</si>
  <si>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</si>
  <si>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</si>
  <si>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</si>
  <si>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本所秘書室依據中區區公所一般公文系統統計表編製。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</si>
  <si>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</si>
  <si>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</si>
  <si>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</si>
  <si>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</si>
  <si>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</si>
  <si>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</si>
  <si>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</si>
  <si>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</si>
  <si>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</si>
  <si>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</si>
  <si>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</si>
  <si>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</si>
  <si>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</si>
  <si>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</si>
  <si>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</si>
  <si>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</si>
  <si>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</si>
  <si>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</si>
  <si>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</si>
  <si>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</si>
  <si>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</si>
  <si>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</si>
  <si>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</si>
  <si>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</si>
  <si>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</si>
  <si>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</si>
  <si>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</si>
  <si>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</si>
  <si>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</si>
  <si>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</si>
  <si>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</si>
  <si>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</si>
  <si>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</si>
  <si>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</si>
  <si>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</si>
  <si>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</si>
  <si>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</si>
  <si>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115年3月5日編製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</si>
  <si>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</si>
  <si>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</si>
  <si>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</si>
  <si>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</si>
  <si>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</si>
  <si>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</si>
  <si>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</si>
  <si>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臺中市中區區公所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</si>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</sst>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2" borderId="3" xfId="0" applyFont="true" applyBorder="true">
      <alignment horizontal="right" vertical="center"/>
    </xf>
    <xf numFmtId="0" fontId="2" borderId="8" xfId="0" applyFont="true" applyBorder="true">
      <alignment horizontal="center" vertical="center" wrapText="true"/>
    </xf>
    <xf numFmtId="197" fontId="2" borderId="8" xfId="0" applyNumberFormat="true" applyFont="true" applyBorder="true">
      <alignment horizontal="center" vertical="center" wrapText="true"/>
    </xf>
    <xf numFmtId="197" fontId="7" borderId="8" xfId="0" applyNumberFormat="true" applyFont="true" applyBorder="true">
      <alignment horizontal="center" vertical="center" wrapText="true"/>
    </xf>
    <xf numFmtId="198" fontId="8" borderId="8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1" fillId="2" borderId="0" xfId="0" applyFont="true" applyFill="true">
      <alignment horizontal="right" vertical="center"/>
    </xf>
    <xf numFmtId="197" fontId="9" borderId="8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8" xfId="0" applyFont="true" applyBorder="true">
      <alignment horizontal="center" vertical="center" wrapText="true"/>
    </xf>
    <xf numFmtId="199" fontId="8" borderId="8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8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8" xfId="0" applyFont="true" applyBorder="true">
      <alignment horizontal="center" vertical="center" wrapText="true"/>
    </xf>
    <xf numFmtId="0" fontId="9" borderId="8" xfId="0" applyFont="true" applyBorder="true">
      <alignment horizontal="center" vertical="center" wrapText="true"/>
    </xf>
    <xf numFmtId="49" fontId="2" borderId="6" xfId="0" applyNumberFormat="true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49" fontId="2" borderId="8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5" borderId="10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12" sqref="V12:V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1"/>
      <c r="C1" s="11"/>
      <c r="D1" s="9"/>
      <c r="E1" s="9"/>
      <c r="F1" s="9"/>
      <c r="G1" s="9"/>
      <c r="H1" s="29"/>
      <c r="I1" s="9"/>
      <c r="J1" s="29"/>
      <c r="K1" s="28"/>
      <c r="L1" s="28"/>
      <c r="M1" s="9"/>
      <c r="N1" s="9"/>
      <c r="O1" s="28"/>
      <c r="P1" s="40"/>
      <c r="Q1" s="40"/>
      <c r="R1" s="40"/>
      <c r="S1" s="46" t="s">
        <v>69</v>
      </c>
      <c r="T1" s="48" t="s">
        <v>72</v>
      </c>
      <c r="U1" s="48"/>
      <c r="V1" s="5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22</v>
      </c>
      <c r="C2" s="20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38"/>
      <c r="P2" s="41"/>
      <c r="Q2" s="41"/>
      <c r="R2" s="45"/>
      <c r="S2" s="47" t="s">
        <v>70</v>
      </c>
      <c r="T2" s="49" t="s">
        <v>73</v>
      </c>
      <c r="U2" s="49"/>
      <c r="V2" s="5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5"/>
      <c r="H3" s="2"/>
      <c r="I3" s="25"/>
      <c r="J3" s="2"/>
      <c r="K3" s="25"/>
      <c r="L3" s="2"/>
      <c r="M3" s="2"/>
      <c r="N3" s="2"/>
      <c r="O3" s="25"/>
      <c r="P3" s="2"/>
      <c r="Q3" s="2"/>
      <c r="R3" s="39"/>
      <c r="S3" s="39"/>
      <c r="T3" s="39"/>
      <c r="U3" s="39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23</v>
      </c>
      <c r="C6" s="14"/>
      <c r="D6" s="14"/>
      <c r="E6" s="14"/>
      <c r="F6" s="14" t="s">
        <v>37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66</v>
      </c>
      <c r="S6" s="14"/>
      <c r="T6" s="14"/>
      <c r="U6" s="14"/>
      <c r="V6" s="5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24</v>
      </c>
      <c r="C7" s="15" t="s">
        <v>29</v>
      </c>
      <c r="D7" s="15" t="s">
        <v>31</v>
      </c>
      <c r="E7" s="15" t="s">
        <v>34</v>
      </c>
      <c r="F7" s="14" t="s">
        <v>38</v>
      </c>
      <c r="G7" s="14"/>
      <c r="H7" s="14"/>
      <c r="I7" s="14"/>
      <c r="J7" s="14"/>
      <c r="K7" s="14"/>
      <c r="L7" s="15" t="s">
        <v>40</v>
      </c>
      <c r="M7" s="36" t="s">
        <v>55</v>
      </c>
      <c r="N7" s="15" t="s">
        <v>57</v>
      </c>
      <c r="O7" s="15" t="s">
        <v>59</v>
      </c>
      <c r="P7" s="14" t="s">
        <v>61</v>
      </c>
      <c r="Q7" s="14"/>
      <c r="R7" s="14" t="s">
        <v>66</v>
      </c>
      <c r="S7" s="14"/>
      <c r="T7" s="15" t="s">
        <v>74</v>
      </c>
      <c r="U7" s="50" t="s">
        <v>76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3" t="s">
        <v>35</v>
      </c>
      <c r="F8" s="14" t="s">
        <v>39</v>
      </c>
      <c r="G8" s="14"/>
      <c r="H8" s="14" t="s">
        <v>46</v>
      </c>
      <c r="I8" s="14"/>
      <c r="J8" s="14" t="s">
        <v>49</v>
      </c>
      <c r="K8" s="14"/>
      <c r="L8" s="23" t="s">
        <v>52</v>
      </c>
      <c r="M8" s="36"/>
      <c r="N8" s="15"/>
      <c r="O8" s="15"/>
      <c r="P8" s="14" t="s">
        <v>62</v>
      </c>
      <c r="Q8" s="14"/>
      <c r="R8" s="14" t="s">
        <v>67</v>
      </c>
      <c r="S8" s="14"/>
      <c r="T8" s="15"/>
      <c r="U8" s="5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3"/>
      <c r="F9" s="15" t="s">
        <v>40</v>
      </c>
      <c r="G9" s="14" t="s">
        <v>42</v>
      </c>
      <c r="H9" s="15" t="s">
        <v>40</v>
      </c>
      <c r="I9" s="14" t="s">
        <v>42</v>
      </c>
      <c r="J9" s="15" t="s">
        <v>40</v>
      </c>
      <c r="K9" s="14" t="s">
        <v>42</v>
      </c>
      <c r="L9" s="23"/>
      <c r="M9" s="36"/>
      <c r="N9" s="15"/>
      <c r="O9" s="15"/>
      <c r="P9" s="15" t="s">
        <v>40</v>
      </c>
      <c r="Q9" s="43" t="s">
        <v>42</v>
      </c>
      <c r="R9" s="15" t="s">
        <v>40</v>
      </c>
      <c r="S9" s="43" t="s">
        <v>42</v>
      </c>
      <c r="T9" s="15"/>
      <c r="U9" s="5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25</v>
      </c>
      <c r="C10" s="16" t="s">
        <v>30</v>
      </c>
      <c r="D10" s="16" t="s">
        <v>32</v>
      </c>
      <c r="E10" s="16" t="s">
        <v>36</v>
      </c>
      <c r="F10" s="16" t="s">
        <v>41</v>
      </c>
      <c r="G10" s="26" t="s">
        <v>43</v>
      </c>
      <c r="H10" s="16" t="s">
        <v>47</v>
      </c>
      <c r="I10" s="26" t="s">
        <v>48</v>
      </c>
      <c r="J10" s="16" t="s">
        <v>50</v>
      </c>
      <c r="K10" s="26" t="s">
        <v>51</v>
      </c>
      <c r="L10" s="15" t="s">
        <v>53</v>
      </c>
      <c r="M10" s="15" t="s">
        <v>56</v>
      </c>
      <c r="N10" s="15" t="s">
        <v>58</v>
      </c>
      <c r="O10" s="15" t="s">
        <v>60</v>
      </c>
      <c r="P10" s="15" t="s">
        <v>63</v>
      </c>
      <c r="Q10" s="44" t="s">
        <v>65</v>
      </c>
      <c r="R10" s="15" t="s">
        <v>68</v>
      </c>
      <c r="S10" s="44" t="s">
        <v>71</v>
      </c>
      <c r="T10" s="15" t="s">
        <v>75</v>
      </c>
      <c r="U10" s="50" t="s">
        <v>77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SUM(B12:B21)</f>
        <v>722</v>
      </c>
      <c r="C11" s="17" t="n">
        <f>SUM(C12:C21)</f>
        <v>122</v>
      </c>
      <c r="D11" s="17" t="n">
        <f>SUM(D12:D21)</f>
        <v>214</v>
      </c>
      <c r="E11" s="17" t="n">
        <f>SUM(B11:D11)</f>
        <v>1058</v>
      </c>
      <c r="F11" s="17" t="n">
        <f>SUM(F12:F21)</f>
        <v>255</v>
      </c>
      <c r="G11" s="27" t="n">
        <f>IF($L11=0, "--", ROUND(F11/$L11*100, 2))</f>
        <v>100</v>
      </c>
      <c r="H11" s="17" t="n">
        <v>0</v>
      </c>
      <c r="I11" s="27" t="n">
        <f>IF($L11=0, "--", ROUND(H11/$L11*100, 2))</f>
        <v>0</v>
      </c>
      <c r="J11" s="17" t="n">
        <v>0</v>
      </c>
      <c r="K11" s="27" t="n">
        <f>IF($L11=0, "--", ROUND(J11/$L11*100, 2))</f>
        <v>0</v>
      </c>
      <c r="L11" s="17" t="n">
        <f>SUM(F11, H11, J11)</f>
        <v>255</v>
      </c>
      <c r="M11" s="27" t="n">
        <v>1.06</v>
      </c>
      <c r="N11" s="17" t="n">
        <f>SUM(N12:N21)</f>
        <v>626</v>
      </c>
      <c r="O11" s="17" t="n">
        <f>SUM(O12:O21)</f>
        <v>28</v>
      </c>
      <c r="P11" s="17" t="n">
        <f>SUM(L11, N11:O11)</f>
        <v>909</v>
      </c>
      <c r="Q11" s="27" t="n">
        <f>IF($E11=0, "--", ROUND(P11/$E11*100, 2))</f>
        <v>85.92</v>
      </c>
      <c r="R11" s="17" t="n">
        <f>E11-P11</f>
        <v>149</v>
      </c>
      <c r="S11" s="27" t="n">
        <f>IF($E11=0, "--", ROUND(R11/$E11*100, 2))</f>
        <v>14.08</v>
      </c>
      <c r="T11" s="17" t="n">
        <v>149</v>
      </c>
      <c r="U11" s="51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2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1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27" t="n">
        <v>0</v>
      </c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1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205</v>
      </c>
      <c r="C14" s="17" t="n">
        <v>22</v>
      </c>
      <c r="D14" s="17" t="n">
        <v>6</v>
      </c>
      <c r="E14" s="17" t="n">
        <f>SUM(B14:D14)</f>
        <v>233</v>
      </c>
      <c r="F14" s="17" t="n">
        <v>37</v>
      </c>
      <c r="G14" s="27" t="n">
        <f>IF($L14=0, "--", ROUND(F14/$L14*100, 2))</f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f>SUM(F14, H14, J14)</f>
        <v>37</v>
      </c>
      <c r="M14" s="27" t="n">
        <v>2.54</v>
      </c>
      <c r="N14" s="17" t="n">
        <v>158</v>
      </c>
      <c r="O14" s="17" t="n">
        <v>2</v>
      </c>
      <c r="P14" s="17" t="n">
        <f>SUM(L14, N14:O14)</f>
        <v>197</v>
      </c>
      <c r="Q14" s="27" t="n">
        <f>IF($E14=0, "--", ROUND(P14/$E14*100, 2))</f>
        <v>84.55</v>
      </c>
      <c r="R14" s="17" t="n">
        <f>E14-P14</f>
        <v>36</v>
      </c>
      <c r="S14" s="27" t="n">
        <f>IF($E14=0, "--", ROUND(R14/$E14*100, 2))</f>
        <v>15.45</v>
      </c>
      <c r="T14" s="17" t="n">
        <v>36</v>
      </c>
      <c r="U14" s="51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129</v>
      </c>
      <c r="C15" s="17" t="n">
        <v>48</v>
      </c>
      <c r="D15" s="17" t="n">
        <v>59</v>
      </c>
      <c r="E15" s="17" t="n">
        <f>SUM(B15:D15)</f>
        <v>236</v>
      </c>
      <c r="F15" s="17" t="n">
        <v>62</v>
      </c>
      <c r="G15" s="27" t="n">
        <f>IF($L15=0, "--", ROUND(F15/$L15*100, 2))</f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f>SUM(F15, H15, J15)</f>
        <v>62</v>
      </c>
      <c r="M15" s="27" t="n">
        <v>0.71</v>
      </c>
      <c r="N15" s="17" t="n">
        <v>138</v>
      </c>
      <c r="O15" s="17" t="n">
        <v>11</v>
      </c>
      <c r="P15" s="17" t="n">
        <f>SUM(L15, N15:O15)</f>
        <v>211</v>
      </c>
      <c r="Q15" s="27" t="n">
        <f>IF($E15=0, "--", ROUND(P15/$E15*100, 2))</f>
        <v>89.41</v>
      </c>
      <c r="R15" s="17" t="n">
        <f>E15-P15</f>
        <v>25</v>
      </c>
      <c r="S15" s="27" t="n">
        <f>IF($E15=0, "--", ROUND(R15/$E15*100, 2))</f>
        <v>10.59</v>
      </c>
      <c r="T15" s="17" t="n">
        <v>25</v>
      </c>
      <c r="U15" s="51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187</v>
      </c>
      <c r="C16" s="17" t="n">
        <v>23</v>
      </c>
      <c r="D16" s="17" t="n">
        <v>97</v>
      </c>
      <c r="E16" s="17" t="n">
        <f>SUM(B16:D16)</f>
        <v>307</v>
      </c>
      <c r="F16" s="17" t="n">
        <v>112</v>
      </c>
      <c r="G16" s="27" t="n">
        <f>IF($L16=0, "--", ROUND(F16/$L16*100, 2))</f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f>SUM(F16, H16, J16)</f>
        <v>112</v>
      </c>
      <c r="M16" s="27" t="n">
        <v>0.88</v>
      </c>
      <c r="N16" s="17" t="n">
        <v>143</v>
      </c>
      <c r="O16" s="17" t="n">
        <v>1</v>
      </c>
      <c r="P16" s="17" t="n">
        <f>SUM(L16, N16:O16)</f>
        <v>256</v>
      </c>
      <c r="Q16" s="27" t="n">
        <f>IF($E16=0, "--", ROUND(P16/$E16*100, 2))</f>
        <v>83.39</v>
      </c>
      <c r="R16" s="17" t="n">
        <f>E16-P16</f>
        <v>51</v>
      </c>
      <c r="S16" s="27" t="n">
        <f>IF($E16=0, "--", ROUND(R16/$E16*100, 2))</f>
        <v>16.61</v>
      </c>
      <c r="T16" s="17" t="n">
        <v>51</v>
      </c>
      <c r="U16" s="51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59</v>
      </c>
      <c r="C17" s="17" t="n">
        <v>8</v>
      </c>
      <c r="D17" s="17" t="n">
        <v>15</v>
      </c>
      <c r="E17" s="17" t="n">
        <f>SUM(B17:D17)</f>
        <v>82</v>
      </c>
      <c r="F17" s="17" t="n">
        <v>17</v>
      </c>
      <c r="G17" s="27" t="n">
        <f>IF($L17=0, "--", ROUND(F17/$L17*100, 2))</f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f>SUM(F17, H17, J17)</f>
        <v>17</v>
      </c>
      <c r="M17" s="27" t="n">
        <v>0.74</v>
      </c>
      <c r="N17" s="17" t="n">
        <v>56</v>
      </c>
      <c r="O17" s="17" t="n">
        <v>0</v>
      </c>
      <c r="P17" s="17" t="n">
        <f>SUM(L17, N17:O17)</f>
        <v>73</v>
      </c>
      <c r="Q17" s="27" t="n">
        <f>IF($E17=0, "--", ROUND(P17/$E17*100, 2))</f>
        <v>89.02</v>
      </c>
      <c r="R17" s="17" t="n">
        <f>E17-P17</f>
        <v>9</v>
      </c>
      <c r="S17" s="27" t="n">
        <f>IF($E17=0, "--", ROUND(R17/$E17*100, 2))</f>
        <v>10.98</v>
      </c>
      <c r="T17" s="17" t="n">
        <v>9</v>
      </c>
      <c r="U17" s="51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69</v>
      </c>
      <c r="C18" s="17" t="n">
        <v>10</v>
      </c>
      <c r="D18" s="17" t="n">
        <v>19</v>
      </c>
      <c r="E18" s="17" t="n">
        <f>SUM(B18:D18)</f>
        <v>98</v>
      </c>
      <c r="F18" s="17" t="n">
        <v>12</v>
      </c>
      <c r="G18" s="27" t="n">
        <f>IF($L18=0, "--", ROUND(F18/$L18*100, 2))</f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f>SUM(F18, H18, J18)</f>
        <v>12</v>
      </c>
      <c r="M18" s="27" t="n">
        <v>0.54</v>
      </c>
      <c r="N18" s="17" t="n">
        <v>65</v>
      </c>
      <c r="O18" s="17" t="n">
        <v>10</v>
      </c>
      <c r="P18" s="17" t="n">
        <f>SUM(L18, N18:O18)</f>
        <v>87</v>
      </c>
      <c r="Q18" s="27" t="n">
        <f>IF($E18=0, "--", ROUND(P18/$E18*100, 2))</f>
        <v>88.78</v>
      </c>
      <c r="R18" s="17" t="n">
        <f>E18-P18</f>
        <v>11</v>
      </c>
      <c r="S18" s="27" t="n">
        <f>IF($E18=0, "--", ROUND(R18/$E18*100, 2))</f>
        <v>11.22</v>
      </c>
      <c r="T18" s="17" t="n">
        <v>11</v>
      </c>
      <c r="U18" s="51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48</v>
      </c>
      <c r="C19" s="17" t="n">
        <v>3</v>
      </c>
      <c r="D19" s="17" t="n">
        <v>16</v>
      </c>
      <c r="E19" s="17" t="n">
        <f>SUM(B19:D19)</f>
        <v>67</v>
      </c>
      <c r="F19" s="17" t="n">
        <v>14</v>
      </c>
      <c r="G19" s="27" t="n">
        <f>IF($L19=0, "--", ROUND(F19/$L19*100, 2))</f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f>SUM(F19, H19, J19)</f>
        <v>14</v>
      </c>
      <c r="M19" s="27" t="n">
        <v>0.93</v>
      </c>
      <c r="N19" s="17" t="n">
        <v>42</v>
      </c>
      <c r="O19" s="17" t="n">
        <v>3</v>
      </c>
      <c r="P19" s="17" t="n">
        <f>SUM(L19, N19:O19)</f>
        <v>59</v>
      </c>
      <c r="Q19" s="27" t="n">
        <f>IF($E19=0, "--", ROUND(P19/$E19*100, 2))</f>
        <v>88.06</v>
      </c>
      <c r="R19" s="17" t="n">
        <f>E19-P19</f>
        <v>8</v>
      </c>
      <c r="S19" s="27" t="n">
        <f>IF($E19=0, "--", ROUND(R19/$E19*100, 2))</f>
        <v>11.94</v>
      </c>
      <c r="T19" s="17" t="n">
        <v>8</v>
      </c>
      <c r="U19" s="51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8</v>
      </c>
      <c r="C20" s="17" t="n">
        <v>2</v>
      </c>
      <c r="D20" s="17" t="n">
        <v>2</v>
      </c>
      <c r="E20" s="17" t="n">
        <f>SUM(B20:D20)</f>
        <v>12</v>
      </c>
      <c r="F20" s="17" t="n">
        <v>1</v>
      </c>
      <c r="G20" s="27" t="n">
        <f>IF($L20=0, "--", ROUND(F20/$L20*100, 2))</f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f>SUM(F20, H20, J20)</f>
        <v>1</v>
      </c>
      <c r="M20" s="27" t="n">
        <v>0.5</v>
      </c>
      <c r="N20" s="17" t="n">
        <v>10</v>
      </c>
      <c r="O20" s="17" t="n">
        <v>1</v>
      </c>
      <c r="P20" s="17" t="n">
        <f>SUM(L20, N20:O20)</f>
        <v>12</v>
      </c>
      <c r="Q20" s="27" t="n">
        <f>IF($E20=0, "--", ROUND(P20/$E20*100, 2))</f>
        <v>100</v>
      </c>
      <c r="R20" s="17" t="n">
        <f>E20-P20</f>
        <v>0</v>
      </c>
      <c r="S20" s="27" t="n">
        <f>IF($E20=0, "--", ROUND(R20/$E20*100, 2))</f>
        <v>0</v>
      </c>
      <c r="T20" s="17" t="n">
        <v>0</v>
      </c>
      <c r="U20" s="51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17</v>
      </c>
      <c r="C21" s="17" t="n">
        <v>6</v>
      </c>
      <c r="D21" s="17" t="n">
        <v>0</v>
      </c>
      <c r="E21" s="17" t="n">
        <f>SUM(B21:D21)</f>
        <v>23</v>
      </c>
      <c r="F21" s="17" t="n">
        <v>0</v>
      </c>
      <c r="G21" s="27" t="str">
        <f>IF($L21=0, "--", ROUND(F21/$L21*100, 2))</f>
        <v>--</v>
      </c>
      <c r="H21" s="17" t="n">
        <v>0</v>
      </c>
      <c r="I21" s="27" t="str">
        <f>IF($L21=0, "--", ROUND(H21/$L21*100, 2))</f>
        <v>--</v>
      </c>
      <c r="J21" s="17" t="n">
        <v>0</v>
      </c>
      <c r="K21" s="27" t="str">
        <f>IF($L21=0, "--", ROUND(J21/$L21*100, 2))</f>
        <v>--</v>
      </c>
      <c r="L21" s="17" t="n">
        <f>SUM(F21, H21, J21)</f>
        <v>0</v>
      </c>
      <c r="M21" s="27" t="n">
        <v>0</v>
      </c>
      <c r="N21" s="17" t="n">
        <v>14</v>
      </c>
      <c r="O21" s="17" t="n">
        <v>0</v>
      </c>
      <c r="P21" s="17" t="n">
        <f>SUM(L21, N21:O21)</f>
        <v>14</v>
      </c>
      <c r="Q21" s="27" t="n">
        <f>IF($E21=0, "--", ROUND(P21/$E21*100, 2))</f>
        <v>60.87</v>
      </c>
      <c r="R21" s="17" t="n">
        <f>E21-P21</f>
        <v>9</v>
      </c>
      <c r="S21" s="27" t="n">
        <f>IF($E21=0, "--", ROUND(R21/$E21*100, 2))</f>
        <v>39.13</v>
      </c>
      <c r="T21" s="17" t="n">
        <v>9</v>
      </c>
      <c r="U21" s="51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25" customHeight="true">
      <c r="A22" s="2" t="s">
        <v>18</v>
      </c>
      <c r="B22" s="2"/>
      <c r="C22" s="21"/>
      <c r="D22" s="21"/>
      <c r="E22" s="21"/>
      <c r="F22" s="21"/>
      <c r="G22" s="21"/>
      <c r="H22" s="21"/>
      <c r="I22" s="25"/>
      <c r="J22" s="2"/>
      <c r="K22" s="31"/>
      <c r="L22" s="34"/>
      <c r="M22" s="34"/>
      <c r="N22" s="34"/>
      <c r="O22" s="39"/>
      <c r="P22" s="42" t="s">
        <v>64</v>
      </c>
      <c r="Q22" s="42"/>
      <c r="R22" s="39"/>
      <c r="S22" s="39"/>
      <c r="T22" s="39"/>
      <c r="U22" s="39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9"/>
      <c r="B23" s="9"/>
      <c r="C23" s="9"/>
      <c r="D23" s="9"/>
      <c r="E23" s="24"/>
      <c r="F23" s="24"/>
      <c r="G23" s="28" t="s">
        <v>44</v>
      </c>
      <c r="H23" s="28"/>
      <c r="I23" s="29"/>
      <c r="J23" s="9"/>
      <c r="K23" s="32"/>
      <c r="L23" s="35"/>
      <c r="M23" s="35"/>
      <c r="N23" s="35"/>
      <c r="O23" s="32"/>
      <c r="P23" s="35"/>
      <c r="Q23" s="35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0" t="s">
        <v>19</v>
      </c>
      <c r="B24" s="10"/>
      <c r="C24" s="10"/>
      <c r="D24" s="10" t="s">
        <v>33</v>
      </c>
      <c r="E24" s="10"/>
      <c r="F24" s="10"/>
      <c r="G24" s="29"/>
      <c r="H24" s="9"/>
      <c r="I24" s="10"/>
      <c r="J24" s="28"/>
      <c r="K24" s="10"/>
      <c r="L24" s="10" t="s">
        <v>54</v>
      </c>
      <c r="M24" s="10"/>
      <c r="N24" s="10"/>
      <c r="O24" s="9"/>
      <c r="P24" s="9"/>
      <c r="Q24" s="9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0"/>
      <c r="B25" s="10"/>
      <c r="C25" s="10"/>
      <c r="D25" s="10"/>
      <c r="E25" s="10"/>
      <c r="F25" s="10"/>
      <c r="G25" s="28" t="s">
        <v>45</v>
      </c>
      <c r="H25" s="28"/>
      <c r="I25" s="10"/>
      <c r="J25" s="30"/>
      <c r="K25" s="10"/>
      <c r="L25" s="10"/>
      <c r="M25" s="10"/>
      <c r="N25" s="37"/>
      <c r="O25" s="32"/>
      <c r="P25" s="35"/>
      <c r="Q25" s="35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25" customHeight="true">
      <c r="A26" s="10" t="s">
        <v>20</v>
      </c>
      <c r="B26" s="18" t="s">
        <v>26</v>
      </c>
      <c r="C26" s="18"/>
      <c r="D26" s="22"/>
      <c r="E26" s="22"/>
      <c r="F26" s="22"/>
      <c r="G26" s="22"/>
      <c r="H26" s="22"/>
      <c r="I26" s="22"/>
      <c r="J26" s="22"/>
      <c r="K26" s="33"/>
      <c r="L26" s="22"/>
      <c r="M26" s="22"/>
      <c r="N26" s="22"/>
      <c r="O26" s="32"/>
      <c r="P26" s="9"/>
      <c r="Q26" s="9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0" t="s">
        <v>21</v>
      </c>
      <c r="B27" s="19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9"/>
      <c r="P27" s="9"/>
      <c r="Q27" s="35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27:N27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26:N26"/>
    <mergeCell ref="D7:D9"/>
    <mergeCell ref="C7:C9"/>
    <mergeCell ref="B7:B9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