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<sst xmlns="http://schemas.openxmlformats.org/spreadsheetml/2006/main" count="72">
  <si>
    <t>公開類</t>
  </si>
  <si>
    <t>年  報</t>
  </si>
  <si>
    <t>臺中市區域排水整治工程</t>
  </si>
  <si>
    <t>中華民國  114  年</t>
  </si>
  <si>
    <t>排水名稱</t>
  </si>
  <si>
    <t>總 計</t>
  </si>
  <si>
    <t>軟埤仔溪排水</t>
  </si>
  <si>
    <t>車籠埤排水</t>
  </si>
  <si>
    <t>陽明山排水</t>
  </si>
  <si>
    <t>安良港排水</t>
  </si>
  <si>
    <t>水堀頭坑排水</t>
  </si>
  <si>
    <t>東大溪</t>
  </si>
  <si>
    <t>填  表</t>
  </si>
  <si>
    <t>資料來源：本局水利工程科依據「區域排水整治工程登記冊」相關資料彙編。</t>
  </si>
  <si>
    <t>填表說明：1.本表編製2份，1份送經濟部水利署，1份依統計法規定永久保存，資料透過網際網路上傳至「臺中市公務統計行政管理系統」。</t>
  </si>
  <si>
    <t xml:space="preserve">　　　　　2.編製報表時，各項修建工程數量應依實際施工情形分類，可不受工程費會計科目之影響，以免其數量與實際數量不符，另施工起訖年月以實際開工、完工日期為準。</t>
  </si>
  <si>
    <t>附    註：1.直轄市、縣（市）政府配合款：係辦理年度中央補助工程依現有法令，直轄市、縣（市）政府應配合之經費；「直轄市、縣(市)政府配合款」若有填列經費，</t>
  </si>
  <si>
    <t xml:space="preserve">          2.直轄市、縣（市）政府自辦經費：除中央補助工程外，直轄市、縣（市）政府、鄉（鎮、市、區）自行籌措編列經費辦理工程之款項。</t>
  </si>
  <si>
    <t xml:space="preserve">  </t>
  </si>
  <si>
    <t>次年2個半月內編報</t>
  </si>
  <si>
    <t>施工地點
(區別)</t>
  </si>
  <si>
    <t>神岡區</t>
  </si>
  <si>
    <t>霧峰區</t>
  </si>
  <si>
    <t>梧棲區
龍井區</t>
  </si>
  <si>
    <t>西屯區</t>
  </si>
  <si>
    <t xml:space="preserve">  則前一欄位「中央經費」也必須有對應之經費。</t>
  </si>
  <si>
    <t>工程名稱</t>
  </si>
  <si>
    <t>軟埤仔溪排水0K+000~2K+651治理工程(第一期)</t>
  </si>
  <si>
    <t>車籠埤排水利農橋上下游護岸改善治理工程</t>
  </si>
  <si>
    <t>陽明山排水護岸改善治理工程</t>
  </si>
  <si>
    <t>安良港排水(永天橋下游段)應急工程</t>
  </si>
  <si>
    <t>西屯區水堀頭坑排水(福林路至西屯路)護岸改善應急工程</t>
  </si>
  <si>
    <t>神岡區陽明山排水(六張橋至福圳橋)渠底改善工程</t>
  </si>
  <si>
    <t>西屯區東大溪工業一路上游改善工程</t>
  </si>
  <si>
    <t>施工</t>
  </si>
  <si>
    <t>起年月</t>
  </si>
  <si>
    <t>112.09.01</t>
  </si>
  <si>
    <t>113.10.09</t>
  </si>
  <si>
    <t>114.01.06</t>
  </si>
  <si>
    <t>113.08.05</t>
  </si>
  <si>
    <t>113.07.01</t>
  </si>
  <si>
    <t>114.07.07</t>
  </si>
  <si>
    <t>114.01.13</t>
  </si>
  <si>
    <t>審  核</t>
  </si>
  <si>
    <t>訖年月</t>
  </si>
  <si>
    <t>114.04.28</t>
  </si>
  <si>
    <t>114.07.11</t>
  </si>
  <si>
    <t>114.11.04</t>
  </si>
  <si>
    <t>114.01.20</t>
  </si>
  <si>
    <t>114.11.14</t>
  </si>
  <si>
    <t>114.07.08</t>
  </si>
  <si>
    <t>工程內容</t>
  </si>
  <si>
    <t>排水路
(公尺)</t>
  </si>
  <si>
    <t>水  門
(座)</t>
  </si>
  <si>
    <t>其他
(處)</t>
  </si>
  <si>
    <t>業務主管人員</t>
  </si>
  <si>
    <t>主辦統計人員</t>
  </si>
  <si>
    <t>工程費決算數(新臺幣千元)</t>
  </si>
  <si>
    <t>總計</t>
  </si>
  <si>
    <t>中央經費</t>
  </si>
  <si>
    <t>直轄市、縣（市）政府配合款
註1</t>
  </si>
  <si>
    <t>編製機關</t>
  </si>
  <si>
    <t>表    號</t>
  </si>
  <si>
    <t>直轄市、縣（市）政府自辦經費
註2</t>
  </si>
  <si>
    <t>機關首長</t>
  </si>
  <si>
    <t xml:space="preserve"> 臺中市政府水利局 </t>
  </si>
  <si>
    <t>20535-09-15-2</t>
  </si>
  <si>
    <t xml:space="preserve">其他
</t>
  </si>
  <si>
    <t>主辦</t>
  </si>
  <si>
    <t>機關</t>
  </si>
  <si>
    <t>臺中市政府水利局</t>
  </si>
  <si>
    <t>中華民國 115 年 2 月 25 日編製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</si>
</sst>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-* #,##0.0_-;\-* #,##0.0_-;_-* &quot;-&quot;_-;_-@_-" numFmtId="198"/>
    <numFmt formatCode="_-* #,##0_-;\-* #,##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微軟正黑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0" fontId="2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2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top" wrapText="true"/>
    </xf>
    <xf numFmtId="0" fontId="1" borderId="7" xfId="0" applyFont="true" applyBorder="true">
      <alignment horizontal="center" vertical="top" wrapText="true"/>
    </xf>
    <xf numFmtId="0" fontId="1" borderId="2" xfId="0" applyFont="true" applyBorder="true"/>
    <xf numFmtId="0" fontId="1" borderId="0" xfId="0" applyFont="true">
      <alignment horizontal="left"/>
    </xf>
    <xf numFmtId="0" fontId="4" borderId="0" xfId="0" applyFont="true"/>
    <xf numFmtId="0" fontId="1" borderId="0" xfId="0" applyFont="true"/>
    <xf numFmtId="11" fontId="1" borderId="0" xfId="0" applyNumberFormat="true" applyFont="true">
      <alignment horizontal="left" vertical="center"/>
    </xf>
    <xf numFmtId="0" fontId="1" borderId="8" xfId="0" applyFont="true" applyBorder="true">
      <alignment horizontal="center" vertical="center"/>
    </xf>
    <xf numFmtId="0" fontId="2" borderId="9" xfId="0" applyFont="true" applyBorder="true">
      <alignment vertical="center"/>
    </xf>
    <xf numFmtId="0" fontId="5" borderId="1" xfId="0" applyFont="true" applyBorder="true">
      <alignment horizontal="center" vertical="center" wrapText="true"/>
    </xf>
    <xf numFmtId="0" fontId="1" borderId="10" xfId="0" applyFont="true" applyBorder="true">
      <alignment horizontal="center" vertical="center"/>
    </xf>
    <xf numFmtId="0" fontId="1" borderId="8" xfId="0" applyFont="true" applyBorder="true">
      <alignment horizontal="center" vertical="top"/>
    </xf>
    <xf numFmtId="0" fontId="1" borderId="8" xfId="0" applyFont="true" applyBorder="true">
      <alignment horizontal="center" vertical="top" wrapText="true"/>
    </xf>
    <xf numFmtId="0" fontId="1" borderId="9" xfId="0" applyFont="true" applyBorder="true">
      <alignment horizontal="center" vertical="top"/>
    </xf>
    <xf numFmtId="0" fontId="1" borderId="0" xfId="0" applyFont="true">
      <alignment vertical="center"/>
    </xf>
    <xf numFmtId="0" fontId="6" borderId="0" xfId="0" applyFont="true"/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top" wrapText="true"/>
    </xf>
    <xf numFmtId="0" fontId="1" borderId="3" xfId="0" applyFont="true" applyBorder="true">
      <alignment horizontal="left" vertical="top" wrapText="true"/>
    </xf>
    <xf numFmtId="0" fontId="1" borderId="3" xfId="0" applyFont="true" applyBorder="true">
      <alignment vertical="center"/>
    </xf>
    <xf numFmtId="0" fontId="7" borderId="1" xfId="0" applyFont="true" applyBorder="true">
      <alignment horizontal="center" vertical="center"/>
    </xf>
    <xf numFmtId="0" fontId="1" borderId="0" xfId="0" applyFont="true">
      <alignment horizontal="center" vertical="top"/>
    </xf>
    <xf numFmtId="0" fontId="1" borderId="3" xfId="0" applyFont="true" applyBorder="true">
      <alignment horizontal="center" vertical="top"/>
    </xf>
    <xf numFmtId="0" fontId="2" borderId="3" xfId="0" applyFont="true" applyBorder="true">
      <alignment vertical="center"/>
    </xf>
    <xf numFmtId="0" fontId="7" borderId="1" xfId="0" applyFont="true" applyBorder="true">
      <alignment vertical="center"/>
    </xf>
    <xf numFmtId="197" fontId="1" borderId="2" xfId="0" applyNumberFormat="true" applyFont="true" applyBorder="true"/>
    <xf numFmtId="197" fontId="1" borderId="0" xfId="0" applyNumberFormat="true" applyFont="true"/>
    <xf numFmtId="0" fontId="7" borderId="1" xfId="0" applyFont="true" applyBorder="true">
      <alignment vertical="center" wrapText="true"/>
    </xf>
    <xf numFmtId="198" fontId="1" borderId="2" xfId="0" applyNumberFormat="true" applyFont="true" applyBorder="true">
      <alignment vertical="center"/>
    </xf>
    <xf numFmtId="198" fontId="1" borderId="0" xfId="0" applyNumberFormat="true" applyFont="true">
      <alignment vertical="top"/>
    </xf>
    <xf numFmtId="198" fontId="1" borderId="3" xfId="0" applyNumberFormat="true" applyFont="true" applyBorder="true">
      <alignment vertical="top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top"/>
    </xf>
    <xf numFmtId="197" fontId="1" borderId="3" xfId="0" applyNumberFormat="true" applyFont="true" applyBorder="true">
      <alignment vertical="top"/>
    </xf>
    <xf numFmtId="0" fontId="1" borderId="1" xfId="0" applyFont="true" applyBorder="true">
      <alignment horizontal="center"/>
    </xf>
    <xf numFmtId="199" fontId="1" borderId="2" xfId="0" applyNumberFormat="true" applyFont="true" applyBorder="true">
      <alignment vertical="center"/>
    </xf>
    <xf numFmtId="199" fontId="1" borderId="0" xfId="0" applyNumberFormat="true" applyFont="true">
      <alignment vertical="top"/>
    </xf>
    <xf numFmtId="199" fontId="1" borderId="3" xfId="0" applyNumberFormat="true" applyFont="true" applyBorder="true">
      <alignment vertical="top"/>
    </xf>
    <xf numFmtId="0" fontId="6" borderId="2" xfId="0" applyFont="true" applyBorder="true"/>
    <xf numFmtId="0" fontId="6" borderId="6" xfId="0" applyFont="true" applyBorder="true"/>
    <xf numFmtId="0" fontId="5" borderId="7" xfId="0" applyFont="true" applyBorder="true">
      <alignment horizontal="right"/>
    </xf>
    <xf numFmtId="197" fontId="2" borderId="1" xfId="0" applyNumberFormat="true" applyFont="true" applyBorder="true">
      <alignment horizontal="left"/>
    </xf>
    <xf numFmtId="0" fontId="5" borderId="0" xfId="0" applyFont="true">
      <alignment vertical="center"/>
    </xf>
    <xf numFmtId="197" fontId="1" borderId="1" xfId="0" applyNumberFormat="true" applyFont="true" applyBorder="true">
      <alignment horizontal="center" vertical="center"/>
    </xf>
    <xf numFmtId="197" fontId="2" borderId="1" xfId="0" applyNumberFormat="true" applyFont="true" applyBorder="true">
      <alignment horizontal="center"/>
    </xf>
    <xf numFmtId="11" fontId="1" borderId="0" xfId="0" applyNumberFormat="true" applyFont="true">
      <alignment horizontal="right" vertical="center"/>
    </xf>
    <xf numFmtId="0" fontId="1" borderId="10" xfId="0" applyFont="true" applyBorder="true">
      <alignment horizontal="center"/>
    </xf>
    <xf numFmtId="0" fontId="1" borderId="9" xfId="0" applyFont="true" applyBorder="true">
      <alignment horizontal="center"/>
    </xf>
    <xf numFmtId="0" fontId="1" borderId="0" xfId="0" applyFont="true">
      <alignment vertical="top" wrapText="true"/>
    </xf>
    <xf numFmtId="0" fontId="1" borderId="3" xfId="0" applyFont="true" applyBorder="true">
      <alignment vertical="top" wrapText="true"/>
    </xf>
    <xf numFmtId="0" fontId="5" borderId="2" xfId="0" applyFont="true" applyBorder="true">
      <alignment horizontal="right" vertical="center"/>
    </xf>
    <xf numFmtId="0" fontId="1" borderId="0" xfId="0" applyFont="true">
      <alignment horizontal="right"/>
    </xf>
    <xf numFmtId="0" fontId="4" borderId="8" xfId="0" applyFont="true" applyBorder="true"/>
    <xf numFmtId="0" fontId="8" borderId="0" xfId="0" applyFont="true">
      <alignment vertical="top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8" sqref="Q8:Q8"/>
    </sheetView>
  </sheetViews>
  <sheetFormatPr customHeight="false" defaultColWidth="9.28125" defaultRowHeight="15"/>
  <cols>
    <col min="1" max="1" bestFit="false" customWidth="true" width="10.82421875" hidden="false" outlineLevel="0"/>
    <col min="2" max="2" bestFit="false" customWidth="true" width="15.07421875" hidden="false" outlineLevel="0"/>
    <col min="3" max="3" bestFit="false" customWidth="true" width="25.94140625" hidden="false" outlineLevel="0"/>
    <col min="4" max="6" bestFit="false" customWidth="true" width="12.32421875" hidden="false" outlineLevel="0"/>
    <col min="7" max="8" bestFit="false" customWidth="true" width="10.82421875" hidden="false" outlineLevel="0"/>
    <col min="9" max="13" bestFit="false" customWidth="true" width="11.94140625" hidden="false" outlineLevel="0"/>
    <col min="14" max="50" bestFit="false" customWidth="true" width="10.82421875" hidden="false" outlineLevel="0"/>
  </cols>
  <sheetData>
    <row r="1" ht="18" customHeight="true">
      <c r="A1" s="1" t="s">
        <v>0</v>
      </c>
      <c r="B1" s="17"/>
      <c r="C1" s="26"/>
      <c r="D1" s="24"/>
      <c r="E1" s="25"/>
      <c r="F1" s="25"/>
      <c r="G1" s="25"/>
      <c r="H1" s="25"/>
      <c r="I1" s="25"/>
      <c r="J1" s="25"/>
      <c r="K1" s="51"/>
      <c r="L1" s="53" t="s">
        <v>61</v>
      </c>
      <c r="M1" s="55" t="s">
        <v>65</v>
      </c>
      <c r="N1" s="55"/>
      <c r="O1" s="6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8" customHeight="true">
      <c r="A2" s="2" t="s">
        <v>1</v>
      </c>
      <c r="B2" s="18" t="s">
        <v>19</v>
      </c>
      <c r="C2" s="27"/>
      <c r="D2" s="31"/>
      <c r="E2" s="35"/>
      <c r="F2" s="35"/>
      <c r="G2" s="35"/>
      <c r="H2" s="35"/>
      <c r="I2" s="35"/>
      <c r="J2" s="35"/>
      <c r="K2" s="52"/>
      <c r="L2" s="53" t="s">
        <v>62</v>
      </c>
      <c r="M2" s="56" t="s">
        <v>66</v>
      </c>
      <c r="N2" s="56"/>
      <c r="O2" s="6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9" customHeight="true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34.5" customHeight="true">
      <c r="A4" s="4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8.25" customHeight="true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6.5" customHeight="true">
      <c r="A6" s="6" t="s">
        <v>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20.1" customHeight="true">
      <c r="A7" s="7" t="s">
        <v>4</v>
      </c>
      <c r="B7" s="19" t="s">
        <v>20</v>
      </c>
      <c r="C7" s="1" t="s">
        <v>26</v>
      </c>
      <c r="D7" s="1" t="s">
        <v>34</v>
      </c>
      <c r="E7" s="1"/>
      <c r="F7" s="1" t="s">
        <v>51</v>
      </c>
      <c r="G7" s="1"/>
      <c r="H7" s="1"/>
      <c r="I7" s="46" t="s">
        <v>57</v>
      </c>
      <c r="J7" s="46"/>
      <c r="K7" s="46"/>
      <c r="L7" s="46"/>
      <c r="M7" s="46"/>
      <c r="N7" s="58" t="s">
        <v>68</v>
      </c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57.75" customHeight="true">
      <c r="A8" s="8"/>
      <c r="B8" s="19"/>
      <c r="C8" s="2"/>
      <c r="D8" s="32" t="s">
        <v>35</v>
      </c>
      <c r="E8" s="36" t="s">
        <v>44</v>
      </c>
      <c r="F8" s="39" t="s">
        <v>52</v>
      </c>
      <c r="G8" s="39" t="s">
        <v>53</v>
      </c>
      <c r="H8" s="39" t="s">
        <v>54</v>
      </c>
      <c r="I8" s="1" t="s">
        <v>58</v>
      </c>
      <c r="J8" s="19" t="s">
        <v>59</v>
      </c>
      <c r="K8" s="19" t="s">
        <v>60</v>
      </c>
      <c r="L8" s="19" t="s">
        <v>63</v>
      </c>
      <c r="M8" s="19" t="s">
        <v>67</v>
      </c>
      <c r="N8" s="59" t="s">
        <v>69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32.25" customHeight="true">
      <c r="A9" s="9" t="s">
        <v>5</v>
      </c>
      <c r="B9" s="20"/>
      <c r="C9" s="28"/>
      <c r="D9" s="28"/>
      <c r="E9" s="28"/>
      <c r="F9" s="40" t="n">
        <f>SUM(F10:F16)</f>
        <v>2028.3</v>
      </c>
      <c r="G9" s="43" t="n">
        <f>SUM(G10:G16)</f>
        <v>0</v>
      </c>
      <c r="H9" s="43" t="n">
        <f>SUM(H10:H16)</f>
        <v>0</v>
      </c>
      <c r="I9" s="47" t="n">
        <f>SUM(J9:M9)</f>
        <v>150325</v>
      </c>
      <c r="J9" s="47" t="n">
        <f>SUM(J10:J16)</f>
        <v>125098</v>
      </c>
      <c r="K9" s="47" t="n">
        <f>SUM(K10:K16)</f>
        <v>9975</v>
      </c>
      <c r="L9" s="47" t="n">
        <f>SUM(L10:L16)</f>
        <v>15252</v>
      </c>
      <c r="M9" s="47" t="n">
        <f>SUM(M10:M16)</f>
        <v>0</v>
      </c>
      <c r="N9" s="28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47.25" customHeight="true">
      <c r="A10" s="10" t="s">
        <v>6</v>
      </c>
      <c r="B10" s="21" t="s">
        <v>21</v>
      </c>
      <c r="C10" s="29" t="s">
        <v>27</v>
      </c>
      <c r="D10" s="33" t="s">
        <v>36</v>
      </c>
      <c r="E10" s="33" t="s">
        <v>45</v>
      </c>
      <c r="F10" s="41" t="n">
        <v>557.4</v>
      </c>
      <c r="G10" s="44" t="n">
        <v>0</v>
      </c>
      <c r="H10" s="44" t="n">
        <v>0</v>
      </c>
      <c r="I10" s="48" t="n">
        <f>SUM(J10:M10)</f>
        <v>52474</v>
      </c>
      <c r="J10" s="48" t="n">
        <v>52474</v>
      </c>
      <c r="K10" s="48" t="n">
        <v>0</v>
      </c>
      <c r="L10" s="48" t="n">
        <v>0</v>
      </c>
      <c r="M10" s="48" t="n">
        <v>0</v>
      </c>
      <c r="N10" s="60" t="s">
        <v>70</v>
      </c>
      <c r="O10" s="65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31.5" customHeight="true">
      <c r="A11" s="10" t="s">
        <v>7</v>
      </c>
      <c r="B11" s="21" t="s">
        <v>22</v>
      </c>
      <c r="C11" s="29" t="s">
        <v>28</v>
      </c>
      <c r="D11" s="33" t="s">
        <v>37</v>
      </c>
      <c r="E11" s="33" t="s">
        <v>46</v>
      </c>
      <c r="F11" s="41" t="n">
        <v>173.9</v>
      </c>
      <c r="G11" s="44" t="n">
        <v>0</v>
      </c>
      <c r="H11" s="44" t="n">
        <v>0</v>
      </c>
      <c r="I11" s="48" t="n">
        <f>SUM(J11:M11)</f>
        <v>15015</v>
      </c>
      <c r="J11" s="48" t="n">
        <v>15015</v>
      </c>
      <c r="K11" s="48" t="n">
        <v>0</v>
      </c>
      <c r="L11" s="48" t="n">
        <v>0</v>
      </c>
      <c r="M11" s="48" t="n">
        <v>0</v>
      </c>
      <c r="N11" s="60" t="s">
        <v>70</v>
      </c>
      <c r="O11" s="65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31.5" customHeight="true">
      <c r="A12" s="10" t="s">
        <v>8</v>
      </c>
      <c r="B12" s="21" t="s">
        <v>21</v>
      </c>
      <c r="C12" s="29" t="s">
        <v>29</v>
      </c>
      <c r="D12" s="33" t="s">
        <v>38</v>
      </c>
      <c r="E12" s="33" t="s">
        <v>47</v>
      </c>
      <c r="F12" s="41" t="n">
        <v>88</v>
      </c>
      <c r="G12" s="44" t="n">
        <v>0</v>
      </c>
      <c r="H12" s="44" t="n">
        <v>0</v>
      </c>
      <c r="I12" s="48" t="n">
        <f>SUM(J12:M12)</f>
        <v>34334</v>
      </c>
      <c r="J12" s="48" t="n">
        <v>34334</v>
      </c>
      <c r="K12" s="48" t="n">
        <v>0</v>
      </c>
      <c r="L12" s="48" t="n">
        <v>0</v>
      </c>
      <c r="M12" s="48" t="n">
        <v>0</v>
      </c>
      <c r="N12" s="60" t="s">
        <v>70</v>
      </c>
      <c r="O12" s="65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31.5" customHeight="true">
      <c r="A13" s="10" t="s">
        <v>9</v>
      </c>
      <c r="B13" s="22" t="s">
        <v>23</v>
      </c>
      <c r="C13" s="29" t="s">
        <v>30</v>
      </c>
      <c r="D13" s="33" t="s">
        <v>39</v>
      </c>
      <c r="E13" s="33" t="s">
        <v>46</v>
      </c>
      <c r="F13" s="41" t="n">
        <v>227</v>
      </c>
      <c r="G13" s="44" t="n">
        <v>0</v>
      </c>
      <c r="H13" s="44" t="n">
        <v>0</v>
      </c>
      <c r="I13" s="48" t="n">
        <f>SUM(J13:M13)</f>
        <v>22733</v>
      </c>
      <c r="J13" s="48" t="n">
        <v>15913</v>
      </c>
      <c r="K13" s="48" t="n">
        <v>6820</v>
      </c>
      <c r="L13" s="48" t="n">
        <v>0</v>
      </c>
      <c r="M13" s="48" t="n">
        <v>0</v>
      </c>
      <c r="N13" s="60" t="s">
        <v>70</v>
      </c>
      <c r="O13" s="65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47.25" customHeight="true">
      <c r="A14" s="10" t="s">
        <v>10</v>
      </c>
      <c r="B14" s="21" t="s">
        <v>24</v>
      </c>
      <c r="C14" s="29" t="s">
        <v>31</v>
      </c>
      <c r="D14" s="33" t="s">
        <v>40</v>
      </c>
      <c r="E14" s="33" t="s">
        <v>48</v>
      </c>
      <c r="F14" s="41" t="n">
        <v>522</v>
      </c>
      <c r="G14" s="44" t="n">
        <v>0</v>
      </c>
      <c r="H14" s="44" t="n">
        <v>0</v>
      </c>
      <c r="I14" s="48" t="n">
        <f>SUM(J14:M14)</f>
        <v>10517</v>
      </c>
      <c r="J14" s="48" t="n">
        <v>7362</v>
      </c>
      <c r="K14" s="48" t="n">
        <v>3155</v>
      </c>
      <c r="L14" s="48" t="n">
        <v>0</v>
      </c>
      <c r="M14" s="48" t="n">
        <v>0</v>
      </c>
      <c r="N14" s="60" t="s">
        <v>70</v>
      </c>
      <c r="O14" s="65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47.25" customHeight="true">
      <c r="A15" s="10" t="s">
        <v>8</v>
      </c>
      <c r="B15" s="21" t="s">
        <v>21</v>
      </c>
      <c r="C15" s="29" t="s">
        <v>32</v>
      </c>
      <c r="D15" s="33" t="s">
        <v>41</v>
      </c>
      <c r="E15" s="33" t="s">
        <v>49</v>
      </c>
      <c r="F15" s="41" t="n">
        <f>251+5</f>
        <v>256</v>
      </c>
      <c r="G15" s="44" t="n">
        <v>0</v>
      </c>
      <c r="H15" s="44" t="n">
        <v>0</v>
      </c>
      <c r="I15" s="48" t="n">
        <f>SUM(J15:M15)</f>
        <v>7801</v>
      </c>
      <c r="J15" s="48" t="n">
        <v>0</v>
      </c>
      <c r="K15" s="48" t="n">
        <v>0</v>
      </c>
      <c r="L15" s="48" t="n">
        <v>7801</v>
      </c>
      <c r="M15" s="48" t="n">
        <v>0</v>
      </c>
      <c r="N15" s="60" t="s">
        <v>70</v>
      </c>
      <c r="O15" s="65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31.5" customHeight="true">
      <c r="A16" s="11" t="s">
        <v>11</v>
      </c>
      <c r="B16" s="23" t="s">
        <v>24</v>
      </c>
      <c r="C16" s="30" t="s">
        <v>33</v>
      </c>
      <c r="D16" s="34" t="s">
        <v>42</v>
      </c>
      <c r="E16" s="34" t="s">
        <v>50</v>
      </c>
      <c r="F16" s="42" t="n">
        <v>204</v>
      </c>
      <c r="G16" s="45" t="n">
        <v>0</v>
      </c>
      <c r="H16" s="45" t="n">
        <v>0</v>
      </c>
      <c r="I16" s="49" t="n">
        <f>SUM(J16:M16)</f>
        <v>7451</v>
      </c>
      <c r="J16" s="49" t="n">
        <v>0</v>
      </c>
      <c r="K16" s="49" t="n">
        <v>0</v>
      </c>
      <c r="L16" s="49" t="n">
        <v>7451</v>
      </c>
      <c r="M16" s="49" t="n">
        <v>0</v>
      </c>
      <c r="N16" s="61" t="s">
        <v>70</v>
      </c>
      <c r="O16" s="65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7.25" customHeight="true">
      <c r="A17" s="12"/>
      <c r="B17" s="12"/>
      <c r="C17" s="12"/>
      <c r="D17" s="12"/>
      <c r="E17" s="37"/>
      <c r="F17" s="37"/>
      <c r="G17" s="37"/>
      <c r="H17" s="12"/>
      <c r="I17" s="50"/>
      <c r="J17" s="50"/>
      <c r="K17" s="50"/>
      <c r="L17" s="50"/>
      <c r="M17" s="50"/>
      <c r="N17" s="62" t="s">
        <v>71</v>
      </c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5.75" customHeight="true">
      <c r="A18" s="13" t="s">
        <v>12</v>
      </c>
      <c r="B18" s="16"/>
      <c r="C18" s="25"/>
      <c r="D18" s="13" t="s">
        <v>43</v>
      </c>
      <c r="E18" s="25"/>
      <c r="F18" s="25"/>
      <c r="G18" s="25"/>
      <c r="H18" s="16" t="s">
        <v>55</v>
      </c>
      <c r="I18" s="25"/>
      <c r="J18" s="25"/>
      <c r="K18" s="25"/>
      <c r="L18" s="54" t="s">
        <v>64</v>
      </c>
      <c r="M18" s="25"/>
      <c r="N18" s="57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5.75" customHeight="true">
      <c r="A19" s="13"/>
      <c r="B19" s="16"/>
      <c r="C19" s="25"/>
      <c r="D19" s="13"/>
      <c r="E19" s="25"/>
      <c r="F19" s="25"/>
      <c r="G19" s="25"/>
      <c r="H19" s="16"/>
      <c r="I19" s="25"/>
      <c r="J19" s="25"/>
      <c r="K19" s="25"/>
      <c r="L19" s="16"/>
      <c r="M19" s="25"/>
      <c r="N19" s="63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8.75" customHeight="true">
      <c r="A20" s="14"/>
      <c r="B20" s="14"/>
      <c r="C20" s="14"/>
      <c r="D20" s="14"/>
      <c r="E20" s="14"/>
      <c r="F20" s="14"/>
      <c r="G20" s="14"/>
      <c r="H20" s="16" t="s">
        <v>56</v>
      </c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25" customHeight="true">
      <c r="A21" s="15"/>
      <c r="B21" s="15"/>
      <c r="C21" s="15"/>
      <c r="D21" s="15"/>
      <c r="E21" s="38"/>
      <c r="F21" s="38"/>
      <c r="G21" s="38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5.75" customHeight="true">
      <c r="A22" s="16" t="s">
        <v>13</v>
      </c>
      <c r="B22" s="16"/>
      <c r="C22" s="16"/>
      <c r="D22" s="16"/>
      <c r="E22" s="13"/>
      <c r="F22" s="13"/>
      <c r="G22" s="13"/>
      <c r="H22" s="25"/>
      <c r="I22" s="25"/>
      <c r="J22" s="25"/>
      <c r="K22" s="25"/>
      <c r="L22" s="25"/>
      <c r="M22" s="57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5.75" customHeight="true">
      <c r="A23" s="16" t="s">
        <v>14</v>
      </c>
      <c r="B23" s="16"/>
      <c r="C23" s="16"/>
      <c r="D23" s="16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5.75" customHeight="true">
      <c r="A24" s="15" t="s">
        <v>15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5.75" customHeight="true">
      <c r="A25" s="15" t="s">
        <v>16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2.9" customHeight="true">
      <c r="A26" s="15"/>
      <c r="B26" s="24" t="s">
        <v>25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25" customHeight="true">
      <c r="A27" s="15" t="s">
        <v>17</v>
      </c>
      <c r="B27" s="25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6.2" customHeight="true">
      <c r="A28" s="15" t="s">
        <v>18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5"/>
      <c r="M28" s="57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C7:C8"/>
    <mergeCell ref="B7:B8"/>
    <mergeCell ref="I7:M7"/>
    <mergeCell ref="M1:N1"/>
    <mergeCell ref="M2:N2"/>
    <mergeCell ref="A4:N4"/>
    <mergeCell ref="A6:N6"/>
    <mergeCell ref="D7:E7"/>
    <mergeCell ref="F7:H7"/>
    <mergeCell ref="A7:A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