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" state="visible" r:id="rId1"/>
  </sheets>
</workbook>
</file>

<file path=xl/sharedStrings.xml><?xml version="1.0" encoding="utf-8"?>
<sst xmlns="http://schemas.openxmlformats.org/spreadsheetml/2006/main" count="52">
  <si>
    <t>公 開 類</t>
  </si>
  <si>
    <t>學 年 報</t>
  </si>
  <si>
    <t>臺中市各級學校學生人數(修正表)</t>
  </si>
  <si>
    <t xml:space="preserve">                      中華民國114學年度</t>
  </si>
  <si>
    <t>學校類別</t>
  </si>
  <si>
    <t>總計</t>
  </si>
  <si>
    <t xml:space="preserve">　大專校院合計</t>
  </si>
  <si>
    <t xml:space="preserve">　　大學</t>
  </si>
  <si>
    <t xml:space="preserve">    　學院</t>
  </si>
  <si>
    <t xml:space="preserve">   　 專科學校</t>
  </si>
  <si>
    <t xml:space="preserve">　高級中等學校合計</t>
  </si>
  <si>
    <t xml:space="preserve">　　普通科</t>
  </si>
  <si>
    <t xml:space="preserve">　　綜合高中</t>
  </si>
  <si>
    <t xml:space="preserve">　　專業群(職業)科</t>
  </si>
  <si>
    <t xml:space="preserve">　　實用技能學程</t>
  </si>
  <si>
    <t xml:space="preserve">　　進修部(學校)</t>
  </si>
  <si>
    <t xml:space="preserve">　國民中學</t>
  </si>
  <si>
    <t xml:space="preserve">　國民小學</t>
  </si>
  <si>
    <t xml:space="preserve">　特殊教育學校合計</t>
  </si>
  <si>
    <t xml:space="preserve">    　高中(職)部</t>
  </si>
  <si>
    <t xml:space="preserve">    　國中部</t>
  </si>
  <si>
    <t xml:space="preserve">    　國小部</t>
  </si>
  <si>
    <t xml:space="preserve">    　幼兒部</t>
  </si>
  <si>
    <t xml:space="preserve">　幼兒園</t>
  </si>
  <si>
    <t xml:space="preserve">  進修學校合計</t>
  </si>
  <si>
    <t xml:space="preserve">    進修學院</t>
  </si>
  <si>
    <t xml:space="preserve">    專科進修學校</t>
  </si>
  <si>
    <t xml:space="preserve">  進修部合計</t>
  </si>
  <si>
    <t xml:space="preserve">　  國中進修部　</t>
  </si>
  <si>
    <t xml:space="preserve">　　國小進修部</t>
  </si>
  <si>
    <t>填表</t>
  </si>
  <si>
    <t>資料來源：由本局會計室根據教育部發布之大專校院資料、教育部統計處「高級中等學校公務與調查統計網路報送系統」及「國中、小(含進修部)定期公務統計報表網路填報作業
　　　　　系統」、「全國幼兒園幼生管理系統」資料彙編。</t>
  </si>
  <si>
    <t>填表說明：本表編製1份，並依統計法規定永久保存，資料透過網際網路上傳至「臺中市公務統計行政管理系統」。</t>
  </si>
  <si>
    <t>修正原因:特教學校國中部資料誤植</t>
  </si>
  <si>
    <t>根據第1學期資料於次年4月底前編報</t>
  </si>
  <si>
    <t>總　　　　　計</t>
  </si>
  <si>
    <t>合　計</t>
  </si>
  <si>
    <t>審核</t>
  </si>
  <si>
    <t>男</t>
  </si>
  <si>
    <t>女</t>
  </si>
  <si>
    <t>業務主管人員</t>
  </si>
  <si>
    <t>主辦統計人員</t>
  </si>
  <si>
    <t>公　　　　　立</t>
  </si>
  <si>
    <t>計</t>
  </si>
  <si>
    <t>機關首長</t>
  </si>
  <si>
    <t>編製機關</t>
  </si>
  <si>
    <t>表　　號</t>
  </si>
  <si>
    <t>私　　　　　立</t>
  </si>
  <si>
    <t>臺中市政府教育局</t>
  </si>
  <si>
    <t>10411-01-11-2</t>
  </si>
  <si>
    <t>單位：人</t>
  </si>
  <si>
    <t>中華民國115年4月14日編製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</si>
</sst>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FF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0" fontId="1" borderId="2" xfId="0" applyFont="true" applyBorder="true"/>
    <xf numFmtId="0" fontId="3" borderId="0" xfId="0" applyFont="true"/>
    <xf numFmtId="0" fontId="1" borderId="0" xfId="0" applyFont="true">
      <alignment horizontal="left" wrapText="true"/>
    </xf>
    <xf numFmtId="0" fontId="1" borderId="0" xfId="0" applyFont="true"/>
    <xf numFmtId="0" fontId="1" borderId="0" xfId="0" applyFont="true">
      <alignment vertical="top"/>
    </xf>
    <xf numFmtId="0" fontId="4" borderId="0" xfId="0" applyFont="true"/>
    <xf numFmtId="0" fontId="3" borderId="1" xfId="0" applyFont="true" applyBorder="true">
      <alignment horizontal="center"/>
    </xf>
    <xf numFmtId="0" fontId="5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3" borderId="5" xfId="0" applyFont="true" applyBorder="true">
      <alignment horizontal="left" vertical="center"/>
    </xf>
    <xf numFmtId="0" fontId="3" borderId="6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3" borderId="7" xfId="0" applyFont="true" applyBorder="true">
      <alignment horizontal="left" vertical="center"/>
    </xf>
    <xf numFmtId="0" fontId="3" borderId="2" xfId="0" applyFont="true" applyBorder="true"/>
    <xf numFmtId="0" fontId="3" borderId="8" xfId="0" applyFont="true" applyBorder="true"/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6" borderId="10" xfId="0" applyNumberFormat="true" applyFont="true" applyBorder="true"/>
    <xf numFmtId="197" fontId="3" borderId="8" xfId="0" applyNumberFormat="true" applyFont="true" applyBorder="true"/>
    <xf numFmtId="197" fontId="6" borderId="8" xfId="0" applyNumberFormat="true" applyFont="true" applyBorder="true"/>
    <xf numFmtId="197" fontId="3" borderId="9" xfId="0" applyNumberFormat="true" applyFont="true" applyBorder="true"/>
    <xf numFmtId="0" fontId="1" borderId="2" xfId="0" applyFont="true" applyBorder="true">
      <alignment horizontal="left"/>
    </xf>
    <xf numFmtId="0" fontId="3" borderId="3" xfId="0" applyFont="true" applyBorder="true"/>
    <xf numFmtId="197" fontId="6" borderId="2" xfId="0" applyNumberFormat="true" applyFont="true" applyBorder="true"/>
    <xf numFmtId="197" fontId="3" borderId="0" xfId="0" applyNumberFormat="true" applyFont="true"/>
    <xf numFmtId="197" fontId="6" borderId="0" xfId="0" applyNumberFormat="true" applyFont="true"/>
    <xf numFmtId="197" fontId="3" borderId="3" xfId="0" applyNumberFormat="true" applyFont="true" applyBorder="true"/>
    <xf numFmtId="0" fontId="1" borderId="2" xfId="0" applyFont="true" applyBorder="true">
      <alignment horizontal="right"/>
    </xf>
    <xf numFmtId="0" fontId="1" borderId="0" xfId="0" applyFont="true">
      <alignment horizontal="right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7" borderId="6" xfId="0" applyFont="true" applyBorder="true">
      <alignment horizontal="left" vertical="center" wrapText="true"/>
    </xf>
    <xf numFmtId="0" fontId="7" borderId="7" xfId="0" applyFont="true" applyBorder="true">
      <alignment horizontal="left" vertical="center" wrapText="true"/>
    </xf>
    <xf numFmtId="0" fontId="3" borderId="0" xfId="0" applyFont="true">
      <alignment vertical="center"/>
    </xf>
    <xf numFmtId="0" fontId="3" borderId="2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/>
    <xf numFmtId="0" fontId="4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pane xSplit="2" ySplit="6" topLeftCell="C7" activePane="bottomRight" state="frozen"/>
      <selection activeCell="A37" sqref="A37:A37" pane="topLeft"/>
    </sheetView>
  </sheetViews>
  <sheetFormatPr customHeight="false" defaultColWidth="9.28125" defaultRowHeight="15"/>
  <cols>
    <col min="1" max="1" bestFit="false" customWidth="true" width="5.921875" hidden="false" outlineLevel="0"/>
    <col min="2" max="2" bestFit="false" customWidth="true" width="15.3515625" hidden="false" outlineLevel="0"/>
    <col min="3" max="11" bestFit="false" customWidth="true" width="13.640625" hidden="false" outlineLevel="0"/>
    <col min="12" max="50" bestFit="false" customWidth="true" width="9.2109375" hidden="false" outlineLevel="0"/>
  </cols>
  <sheetData>
    <row r="1">
      <c r="A1" s="1" t="s">
        <v>0</v>
      </c>
      <c r="B1" s="16"/>
      <c r="C1" s="24"/>
      <c r="D1" s="11"/>
      <c r="E1" s="11"/>
      <c r="F1" s="11"/>
      <c r="G1" s="39"/>
      <c r="H1" s="41"/>
      <c r="I1" s="26" t="s">
        <v>45</v>
      </c>
      <c r="J1" s="26" t="s">
        <v>48</v>
      </c>
      <c r="K1" s="18"/>
      <c r="L1" s="48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>
      <c r="A2" s="1" t="s">
        <v>1</v>
      </c>
      <c r="B2" s="16"/>
      <c r="C2" s="25" t="s">
        <v>34</v>
      </c>
      <c r="D2" s="32"/>
      <c r="E2" s="32"/>
      <c r="F2" s="32"/>
      <c r="G2" s="40"/>
      <c r="H2" s="42"/>
      <c r="I2" s="26" t="s">
        <v>46</v>
      </c>
      <c r="J2" s="18" t="s">
        <v>49</v>
      </c>
      <c r="K2" s="18"/>
      <c r="L2" s="48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19.5" customHeight="true">
      <c r="A3" s="2" t="s">
        <v>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45" t="s">
        <v>50</v>
      </c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>
      <c r="A5" s="4" t="s">
        <v>4</v>
      </c>
      <c r="B5" s="18"/>
      <c r="C5" s="26" t="s">
        <v>35</v>
      </c>
      <c r="D5" s="18"/>
      <c r="E5" s="18"/>
      <c r="F5" s="26" t="s">
        <v>42</v>
      </c>
      <c r="G5" s="18"/>
      <c r="H5" s="18"/>
      <c r="I5" s="26" t="s">
        <v>47</v>
      </c>
      <c r="J5" s="18"/>
      <c r="K5" s="18"/>
      <c r="L5" s="48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>
      <c r="A6" s="5"/>
      <c r="B6" s="18"/>
      <c r="C6" s="26" t="s">
        <v>36</v>
      </c>
      <c r="D6" s="26" t="s">
        <v>38</v>
      </c>
      <c r="E6" s="26" t="s">
        <v>39</v>
      </c>
      <c r="F6" s="26" t="s">
        <v>43</v>
      </c>
      <c r="G6" s="26" t="s">
        <v>38</v>
      </c>
      <c r="H6" s="26" t="s">
        <v>39</v>
      </c>
      <c r="I6" s="26" t="s">
        <v>43</v>
      </c>
      <c r="J6" s="26" t="s">
        <v>38</v>
      </c>
      <c r="K6" s="46" t="s">
        <v>39</v>
      </c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18" customHeight="true">
      <c r="A7" s="6" t="s">
        <v>5</v>
      </c>
      <c r="B7" s="19"/>
      <c r="C7" s="27" t="n">
        <f>SUM(C8, C12, C18, C19, C20, C25, C26, C29)</f>
        <v>573022</v>
      </c>
      <c r="D7" s="33" t="n">
        <f>SUM(D8, D12, D18, D19, D20, D25, D26, D29)</f>
        <v>289404</v>
      </c>
      <c r="E7" s="33" t="n">
        <f>SUM(E8, E12, E18, E19, E20, E25, E26, E29)</f>
        <v>283618</v>
      </c>
      <c r="F7" s="33" t="n">
        <f>SUM(F8, F12, F18, F19, F20, F25, F26, F29)</f>
        <v>330245</v>
      </c>
      <c r="G7" s="33" t="n">
        <f>SUM(G8, G12, G18, G19, G20, G25, G26, G29)</f>
        <v>172976</v>
      </c>
      <c r="H7" s="33" t="n">
        <f>SUM(H8, H12, H18, H19, H20, H25, H26, H29)</f>
        <v>157269</v>
      </c>
      <c r="I7" s="33" t="n">
        <f>SUM(I8, I12, I18, I19, I20, I25, I26, I29)</f>
        <v>242777</v>
      </c>
      <c r="J7" s="33" t="n">
        <f>SUM(J8, J12, J18, J19, J20, J25, J26, J29)</f>
        <v>116428</v>
      </c>
      <c r="K7" s="33" t="n">
        <f>SUM(K8, K12, K18, K19, K20, K25, K26, K29)</f>
        <v>126349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18" customHeight="true">
      <c r="A8" s="7" t="s">
        <v>6</v>
      </c>
      <c r="B8" s="20"/>
      <c r="C8" s="28" t="n">
        <f>SUM(C9:C11)</f>
        <v>174618</v>
      </c>
      <c r="D8" s="34" t="n">
        <f>SUM(D9:D11)</f>
        <v>82553</v>
      </c>
      <c r="E8" s="34" t="n">
        <f>SUM(E9:E11)</f>
        <v>92065</v>
      </c>
      <c r="F8" s="34" t="n">
        <f>SUM(F9:F11)</f>
        <v>52449</v>
      </c>
      <c r="G8" s="34" t="n">
        <f>SUM(G9:G11)</f>
        <v>27418</v>
      </c>
      <c r="H8" s="34" t="n">
        <f>SUM(H9:H11)</f>
        <v>25031</v>
      </c>
      <c r="I8" s="34" t="n">
        <f>SUM(I9:I11)</f>
        <v>122169</v>
      </c>
      <c r="J8" s="34" t="n">
        <f>SUM(J9:J11)</f>
        <v>55135</v>
      </c>
      <c r="K8" s="34" t="n">
        <f>SUM(K9:K11)</f>
        <v>67034</v>
      </c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18" customHeight="true">
      <c r="A9" s="7" t="s">
        <v>7</v>
      </c>
      <c r="B9" s="20"/>
      <c r="C9" s="28" t="n">
        <v>169794</v>
      </c>
      <c r="D9" s="34" t="n">
        <v>81025</v>
      </c>
      <c r="E9" s="34" t="n">
        <v>88769</v>
      </c>
      <c r="F9" s="34" t="n">
        <v>48123</v>
      </c>
      <c r="G9" s="34" t="n">
        <v>25961</v>
      </c>
      <c r="H9" s="34" t="n">
        <v>22162</v>
      </c>
      <c r="I9" s="34" t="n">
        <v>121671</v>
      </c>
      <c r="J9" s="34" t="n">
        <v>55064</v>
      </c>
      <c r="K9" s="34" t="n">
        <v>66607</v>
      </c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18" customHeight="true">
      <c r="A10" s="8" t="s">
        <v>8</v>
      </c>
      <c r="B10" s="20"/>
      <c r="C10" s="28" t="n">
        <v>0</v>
      </c>
      <c r="D10" s="34" t="n">
        <v>0</v>
      </c>
      <c r="E10" s="34" t="n">
        <v>0</v>
      </c>
      <c r="F10" s="34" t="n">
        <v>0</v>
      </c>
      <c r="G10" s="34" t="n">
        <v>0</v>
      </c>
      <c r="H10" s="34" t="n">
        <v>0</v>
      </c>
      <c r="I10" s="34" t="n">
        <v>0</v>
      </c>
      <c r="J10" s="34" t="n">
        <v>0</v>
      </c>
      <c r="K10" s="34" t="n">
        <v>0</v>
      </c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18" customHeight="true">
      <c r="A11" s="8" t="s">
        <v>9</v>
      </c>
      <c r="B11" s="20"/>
      <c r="C11" s="28" t="n">
        <v>4824</v>
      </c>
      <c r="D11" s="34" t="n">
        <v>1528</v>
      </c>
      <c r="E11" s="34" t="n">
        <v>3296</v>
      </c>
      <c r="F11" s="34" t="n">
        <v>4326</v>
      </c>
      <c r="G11" s="34" t="n">
        <v>1457</v>
      </c>
      <c r="H11" s="34" t="n">
        <v>2869</v>
      </c>
      <c r="I11" s="34" t="n">
        <v>498</v>
      </c>
      <c r="J11" s="34" t="n">
        <v>71</v>
      </c>
      <c r="K11" s="34" t="n">
        <v>427</v>
      </c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18" customHeight="true">
      <c r="A12" s="7" t="s">
        <v>10</v>
      </c>
      <c r="B12" s="20"/>
      <c r="C12" s="28" t="n">
        <f>SUM(C13:C17)</f>
        <v>75515</v>
      </c>
      <c r="D12" s="34" t="n">
        <f>SUM(D13:D17)</f>
        <v>40045</v>
      </c>
      <c r="E12" s="34" t="n">
        <f>SUM(E13:E17)</f>
        <v>35470</v>
      </c>
      <c r="F12" s="34" t="n">
        <f>SUM(F13:F17)</f>
        <v>38686</v>
      </c>
      <c r="G12" s="34" t="n">
        <f>SUM(G13:G17)</f>
        <v>22129</v>
      </c>
      <c r="H12" s="34" t="n">
        <f>SUM(H13:H17)</f>
        <v>16557</v>
      </c>
      <c r="I12" s="34" t="n">
        <f>SUM(I13:I17)</f>
        <v>36829</v>
      </c>
      <c r="J12" s="34" t="n">
        <f>SUM(J13:J17)</f>
        <v>17916</v>
      </c>
      <c r="K12" s="34" t="n">
        <f>SUM(K13:K17)</f>
        <v>18913</v>
      </c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18" customHeight="true">
      <c r="A13" s="7" t="s">
        <v>11</v>
      </c>
      <c r="B13" s="21"/>
      <c r="C13" s="28" t="n">
        <v>36484</v>
      </c>
      <c r="D13" s="34" t="n">
        <v>18567</v>
      </c>
      <c r="E13" s="34" t="n">
        <v>17917</v>
      </c>
      <c r="F13" s="34" t="n">
        <v>22463</v>
      </c>
      <c r="G13" s="34" t="n">
        <v>11951</v>
      </c>
      <c r="H13" s="34" t="n">
        <v>10512</v>
      </c>
      <c r="I13" s="34" t="n">
        <v>14021</v>
      </c>
      <c r="J13" s="34" t="n">
        <v>6616</v>
      </c>
      <c r="K13" s="34" t="n">
        <v>7405</v>
      </c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18" customHeight="true">
      <c r="A14" s="7" t="s">
        <v>12</v>
      </c>
      <c r="B14" s="21"/>
      <c r="C14" s="28" t="n">
        <v>1354</v>
      </c>
      <c r="D14" s="34" t="n">
        <v>652</v>
      </c>
      <c r="E14" s="34" t="n">
        <v>702</v>
      </c>
      <c r="F14" s="34" t="n">
        <v>1221</v>
      </c>
      <c r="G14" s="34" t="n">
        <v>546</v>
      </c>
      <c r="H14" s="34" t="n">
        <v>675</v>
      </c>
      <c r="I14" s="34" t="n">
        <v>133</v>
      </c>
      <c r="J14" s="34" t="n">
        <v>106</v>
      </c>
      <c r="K14" s="34" t="n">
        <v>27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18" customHeight="true">
      <c r="A15" s="7" t="s">
        <v>13</v>
      </c>
      <c r="B15" s="21"/>
      <c r="C15" s="28" t="n">
        <v>29330</v>
      </c>
      <c r="D15" s="34" t="n">
        <v>16421</v>
      </c>
      <c r="E15" s="34" t="n">
        <v>12909</v>
      </c>
      <c r="F15" s="34" t="n">
        <v>12839</v>
      </c>
      <c r="G15" s="34" t="n">
        <v>8206</v>
      </c>
      <c r="H15" s="34" t="n">
        <v>4633</v>
      </c>
      <c r="I15" s="34" t="n">
        <v>16491</v>
      </c>
      <c r="J15" s="34" t="n">
        <v>8215</v>
      </c>
      <c r="K15" s="34" t="n">
        <v>8276</v>
      </c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18" customHeight="true">
      <c r="A16" s="7" t="s">
        <v>14</v>
      </c>
      <c r="B16" s="21"/>
      <c r="C16" s="28" t="n">
        <v>5575</v>
      </c>
      <c r="D16" s="34" t="n">
        <v>2753</v>
      </c>
      <c r="E16" s="34" t="n">
        <v>2822</v>
      </c>
      <c r="F16" s="34" t="n">
        <v>1294</v>
      </c>
      <c r="G16" s="34" t="n">
        <v>877</v>
      </c>
      <c r="H16" s="34" t="n">
        <v>417</v>
      </c>
      <c r="I16" s="34" t="n">
        <v>4281</v>
      </c>
      <c r="J16" s="34" t="n">
        <v>1876</v>
      </c>
      <c r="K16" s="34" t="n">
        <v>2405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18" customHeight="true">
      <c r="A17" s="7" t="s">
        <v>15</v>
      </c>
      <c r="B17" s="21"/>
      <c r="C17" s="28" t="n">
        <v>2772</v>
      </c>
      <c r="D17" s="34" t="n">
        <v>1652</v>
      </c>
      <c r="E17" s="34" t="n">
        <v>1120</v>
      </c>
      <c r="F17" s="34" t="n">
        <v>869</v>
      </c>
      <c r="G17" s="34" t="n">
        <v>549</v>
      </c>
      <c r="H17" s="34" t="n">
        <v>320</v>
      </c>
      <c r="I17" s="34" t="n">
        <v>1903</v>
      </c>
      <c r="J17" s="34" t="n">
        <v>1103</v>
      </c>
      <c r="K17" s="34" t="n">
        <v>800</v>
      </c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18" customHeight="true">
      <c r="A18" s="7" t="s">
        <v>16</v>
      </c>
      <c r="B18" s="20"/>
      <c r="C18" s="28" t="n">
        <v>82767</v>
      </c>
      <c r="D18" s="34" t="n">
        <v>42855</v>
      </c>
      <c r="E18" s="34" t="n">
        <v>39912</v>
      </c>
      <c r="F18" s="34" t="n">
        <v>68498</v>
      </c>
      <c r="G18" s="34" t="n">
        <v>35517</v>
      </c>
      <c r="H18" s="34" t="n">
        <v>32981</v>
      </c>
      <c r="I18" s="34" t="n">
        <v>14269</v>
      </c>
      <c r="J18" s="34" t="n">
        <v>7338</v>
      </c>
      <c r="K18" s="34" t="n">
        <v>6931</v>
      </c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18" customHeight="true">
      <c r="A19" s="7" t="s">
        <v>17</v>
      </c>
      <c r="B19" s="20"/>
      <c r="C19" s="28" t="n">
        <v>161332</v>
      </c>
      <c r="D19" s="34" t="n">
        <v>83634</v>
      </c>
      <c r="E19" s="34" t="n">
        <v>77698</v>
      </c>
      <c r="F19" s="34" t="n">
        <v>152648</v>
      </c>
      <c r="G19" s="34" t="n">
        <v>79322</v>
      </c>
      <c r="H19" s="34" t="n">
        <v>73326</v>
      </c>
      <c r="I19" s="34" t="n">
        <v>8684</v>
      </c>
      <c r="J19" s="34" t="n">
        <v>4312</v>
      </c>
      <c r="K19" s="34" t="n">
        <v>4372</v>
      </c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18" customHeight="true">
      <c r="A20" s="7" t="s">
        <v>18</v>
      </c>
      <c r="B20" s="20"/>
      <c r="C20" s="29" t="n">
        <f>SUM(C21:C24)</f>
        <v>562</v>
      </c>
      <c r="D20" s="35" t="n">
        <f>SUM(D21:D24)</f>
        <v>346</v>
      </c>
      <c r="E20" s="35" t="n">
        <f>SUM(E21:E24)</f>
        <v>216</v>
      </c>
      <c r="F20" s="35" t="n">
        <f>SUM(F21:F24)</f>
        <v>509</v>
      </c>
      <c r="G20" s="35" t="n">
        <f>SUM(G21:G24)</f>
        <v>314</v>
      </c>
      <c r="H20" s="35" t="n">
        <f>SUM(H21:H24)</f>
        <v>195</v>
      </c>
      <c r="I20" s="35" t="n">
        <f>SUM(I21:I24)</f>
        <v>53</v>
      </c>
      <c r="J20" s="35" t="n">
        <f>SUM(J21:J24)</f>
        <v>32</v>
      </c>
      <c r="K20" s="35" t="n">
        <f>SUM(K21:K24)</f>
        <v>21</v>
      </c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18" customHeight="true">
      <c r="A21" s="8" t="s">
        <v>19</v>
      </c>
      <c r="B21" s="20"/>
      <c r="C21" s="28" t="n">
        <v>343</v>
      </c>
      <c r="D21" s="34" t="n">
        <v>207</v>
      </c>
      <c r="E21" s="34" t="n">
        <v>136</v>
      </c>
      <c r="F21" s="34" t="n">
        <v>332</v>
      </c>
      <c r="G21" s="34" t="n">
        <v>202</v>
      </c>
      <c r="H21" s="34" t="n">
        <v>130</v>
      </c>
      <c r="I21" s="34" t="n">
        <v>11</v>
      </c>
      <c r="J21" s="34" t="n">
        <v>5</v>
      </c>
      <c r="K21" s="34" t="n">
        <v>6</v>
      </c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18" customHeight="true">
      <c r="A22" s="8" t="s">
        <v>20</v>
      </c>
      <c r="B22" s="20"/>
      <c r="C22" s="29" t="n">
        <f>D22+E22</f>
        <v>70</v>
      </c>
      <c r="D22" s="35" t="n">
        <f>G22+J22</f>
        <v>47</v>
      </c>
      <c r="E22" s="35" t="n">
        <f>H22+K22</f>
        <v>23</v>
      </c>
      <c r="F22" s="35" t="n">
        <v>52</v>
      </c>
      <c r="G22" s="35" t="n">
        <v>35</v>
      </c>
      <c r="H22" s="35" t="n">
        <v>17</v>
      </c>
      <c r="I22" s="35" t="n">
        <v>18</v>
      </c>
      <c r="J22" s="35" t="n">
        <v>12</v>
      </c>
      <c r="K22" s="35" t="n">
        <v>6</v>
      </c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18" customHeight="true">
      <c r="A23" s="8" t="s">
        <v>21</v>
      </c>
      <c r="B23" s="20"/>
      <c r="C23" s="28" t="n">
        <v>106</v>
      </c>
      <c r="D23" s="34" t="n">
        <v>66</v>
      </c>
      <c r="E23" s="34" t="n">
        <v>40</v>
      </c>
      <c r="F23" s="34" t="n">
        <v>85</v>
      </c>
      <c r="G23" s="34" t="n">
        <v>52</v>
      </c>
      <c r="H23" s="34" t="n">
        <v>33</v>
      </c>
      <c r="I23" s="34" t="n">
        <v>21</v>
      </c>
      <c r="J23" s="34" t="n">
        <v>14</v>
      </c>
      <c r="K23" s="34" t="n">
        <v>7</v>
      </c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18" customHeight="true">
      <c r="A24" s="8" t="s">
        <v>22</v>
      </c>
      <c r="B24" s="20"/>
      <c r="C24" s="28" t="n">
        <v>43</v>
      </c>
      <c r="D24" s="34" t="n">
        <v>26</v>
      </c>
      <c r="E24" s="34" t="n">
        <v>17</v>
      </c>
      <c r="F24" s="34" t="n">
        <v>40</v>
      </c>
      <c r="G24" s="34" t="n">
        <v>25</v>
      </c>
      <c r="H24" s="34" t="n">
        <v>15</v>
      </c>
      <c r="I24" s="34" t="n">
        <v>3</v>
      </c>
      <c r="J24" s="34" t="n">
        <v>1</v>
      </c>
      <c r="K24" s="34" t="n">
        <v>2</v>
      </c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18" customHeight="true">
      <c r="A25" s="7" t="s">
        <v>23</v>
      </c>
      <c r="B25" s="20"/>
      <c r="C25" s="28" t="n">
        <f>D25+E25</f>
        <v>74253</v>
      </c>
      <c r="D25" s="34" t="n">
        <f>G25+J25</f>
        <v>38736</v>
      </c>
      <c r="E25" s="34" t="n">
        <f>H25+K25</f>
        <v>35517</v>
      </c>
      <c r="F25" s="34" t="n">
        <f>G25+H25</f>
        <v>13480</v>
      </c>
      <c r="G25" s="34" t="n">
        <v>7041</v>
      </c>
      <c r="H25" s="34" t="n">
        <v>6439</v>
      </c>
      <c r="I25" s="34" t="n">
        <f>J25+K25</f>
        <v>60773</v>
      </c>
      <c r="J25" s="34" t="n">
        <v>31695</v>
      </c>
      <c r="K25" s="34" t="n">
        <v>29078</v>
      </c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18" customHeight="true">
      <c r="A26" s="7" t="s">
        <v>24</v>
      </c>
      <c r="B26" s="20"/>
      <c r="C26" s="28" t="n">
        <f>SUM(C27:C28)</f>
        <v>1990</v>
      </c>
      <c r="D26" s="34" t="n">
        <f>SUM(D27:D28)</f>
        <v>951</v>
      </c>
      <c r="E26" s="34" t="n">
        <f>SUM(E27:E28)</f>
        <v>1039</v>
      </c>
      <c r="F26" s="34" t="n">
        <f>SUM(F27:F28)</f>
        <v>1990</v>
      </c>
      <c r="G26" s="34" t="n">
        <f>SUM(G27:G28)</f>
        <v>951</v>
      </c>
      <c r="H26" s="34" t="n">
        <f>SUM(H27:H28)</f>
        <v>1039</v>
      </c>
      <c r="I26" s="34" t="n">
        <f>SUM(I27:I28)</f>
        <v>0</v>
      </c>
      <c r="J26" s="34" t="n">
        <f>SUM(J27:J28)</f>
        <v>0</v>
      </c>
      <c r="K26" s="34" t="n">
        <f>SUM(K27:K28)</f>
        <v>0</v>
      </c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18" customHeight="true">
      <c r="A27" s="7" t="s">
        <v>25</v>
      </c>
      <c r="B27" s="20"/>
      <c r="C27" s="28" t="n">
        <f>SUM(D27:E27)</f>
        <v>1990</v>
      </c>
      <c r="D27" s="34" t="n">
        <f>G27+J27</f>
        <v>951</v>
      </c>
      <c r="E27" s="34" t="n">
        <f>H27+K27</f>
        <v>1039</v>
      </c>
      <c r="F27" s="34" t="n">
        <v>1990</v>
      </c>
      <c r="G27" s="34" t="n">
        <v>951</v>
      </c>
      <c r="H27" s="34" t="n">
        <v>1039</v>
      </c>
      <c r="I27" s="34" t="n">
        <v>0</v>
      </c>
      <c r="J27" s="34" t="n">
        <v>0</v>
      </c>
      <c r="K27" s="34" t="n">
        <v>0</v>
      </c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18" customHeight="true">
      <c r="A28" s="7" t="s">
        <v>26</v>
      </c>
      <c r="B28" s="20"/>
      <c r="C28" s="28" t="n">
        <v>0</v>
      </c>
      <c r="D28" s="34" t="n">
        <v>0</v>
      </c>
      <c r="E28" s="34" t="n">
        <v>0</v>
      </c>
      <c r="F28" s="34" t="n">
        <v>0</v>
      </c>
      <c r="G28" s="34" t="n">
        <v>0</v>
      </c>
      <c r="H28" s="34" t="n">
        <v>0</v>
      </c>
      <c r="I28" s="34" t="n">
        <v>0</v>
      </c>
      <c r="J28" s="34" t="n">
        <v>0</v>
      </c>
      <c r="K28" s="34" t="n">
        <v>0</v>
      </c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18" customHeight="true">
      <c r="A29" s="7" t="s">
        <v>27</v>
      </c>
      <c r="B29" s="20"/>
      <c r="C29" s="28" t="n">
        <f>SUM(C30:C31)</f>
        <v>1985</v>
      </c>
      <c r="D29" s="34" t="n">
        <f>SUM(D30:D31)</f>
        <v>284</v>
      </c>
      <c r="E29" s="34" t="n">
        <f>SUM(E30:E31)</f>
        <v>1701</v>
      </c>
      <c r="F29" s="34" t="n">
        <f>SUM(F30:F31)</f>
        <v>1985</v>
      </c>
      <c r="G29" s="34" t="n">
        <f>SUM(G30:G31)</f>
        <v>284</v>
      </c>
      <c r="H29" s="34" t="n">
        <f>SUM(H30:H31)</f>
        <v>1701</v>
      </c>
      <c r="I29" s="34" t="n">
        <f>SUM(I30:I31)</f>
        <v>0</v>
      </c>
      <c r="J29" s="34" t="n">
        <f>SUM(J30:J31)</f>
        <v>0</v>
      </c>
      <c r="K29" s="34" t="n">
        <f>SUM(K30:K31)</f>
        <v>0</v>
      </c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18" customHeight="true">
      <c r="A30" s="7" t="s">
        <v>28</v>
      </c>
      <c r="B30" s="20"/>
      <c r="C30" s="28" t="n">
        <v>1112</v>
      </c>
      <c r="D30" s="34" t="n">
        <v>199</v>
      </c>
      <c r="E30" s="34" t="n">
        <v>913</v>
      </c>
      <c r="F30" s="34" t="n">
        <v>1112</v>
      </c>
      <c r="G30" s="34" t="n">
        <v>199</v>
      </c>
      <c r="H30" s="34" t="n">
        <v>913</v>
      </c>
      <c r="I30" s="34" t="n">
        <v>0</v>
      </c>
      <c r="J30" s="34" t="n">
        <v>0</v>
      </c>
      <c r="K30" s="34" t="n">
        <v>0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18" customHeight="true">
      <c r="A31" s="9" t="s">
        <v>29</v>
      </c>
      <c r="B31" s="22"/>
      <c r="C31" s="30" t="n">
        <v>873</v>
      </c>
      <c r="D31" s="36" t="n">
        <v>85</v>
      </c>
      <c r="E31" s="36" t="n">
        <v>788</v>
      </c>
      <c r="F31" s="36" t="n">
        <v>873</v>
      </c>
      <c r="G31" s="36" t="n">
        <v>85</v>
      </c>
      <c r="H31" s="36" t="n">
        <v>788</v>
      </c>
      <c r="I31" s="36" t="n">
        <v>0</v>
      </c>
      <c r="J31" s="36" t="n">
        <v>0</v>
      </c>
      <c r="K31" s="36" t="n">
        <v>0</v>
      </c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>
      <c r="A32" s="10" t="s">
        <v>30</v>
      </c>
      <c r="B32" s="23"/>
      <c r="C32" s="31" t="s">
        <v>37</v>
      </c>
      <c r="D32" s="23"/>
      <c r="E32" s="37" t="s">
        <v>40</v>
      </c>
      <c r="F32" s="23"/>
      <c r="G32" s="23"/>
      <c r="H32" s="10" t="s">
        <v>44</v>
      </c>
      <c r="I32" s="23"/>
      <c r="J32" s="44"/>
      <c r="K32" s="47" t="s">
        <v>51</v>
      </c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>
      <c r="A33" s="11"/>
      <c r="B33" s="11"/>
      <c r="C33" s="11"/>
      <c r="D33" s="11"/>
      <c r="E33" s="38" t="s">
        <v>41</v>
      </c>
      <c r="F33" s="11"/>
      <c r="G33" s="11"/>
      <c r="H33" s="11"/>
      <c r="I33" s="43"/>
      <c r="J33" s="43"/>
      <c r="K33" s="43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>
      <c r="A34" s="11"/>
      <c r="B34" s="11"/>
      <c r="C34" s="11"/>
      <c r="D34" s="11"/>
      <c r="E34" s="11"/>
      <c r="F34" s="11"/>
      <c r="G34" s="11"/>
      <c r="H34" s="11"/>
      <c r="I34" s="43"/>
      <c r="J34" s="43"/>
      <c r="K34" s="43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33" customHeight="true">
      <c r="A35" s="12" t="s">
        <v>31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49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>
      <c r="A36" s="13" t="s">
        <v>32</v>
      </c>
      <c r="B36" s="11"/>
      <c r="C36" s="11"/>
      <c r="D36" s="11"/>
      <c r="E36" s="11"/>
      <c r="F36" s="11"/>
      <c r="G36" s="11"/>
      <c r="H36" s="15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30.75" customHeight="true">
      <c r="A37" s="14" t="s">
        <v>33</v>
      </c>
      <c r="B37" s="15"/>
      <c r="C37" s="15"/>
      <c r="D37" s="15"/>
      <c r="E37" s="15"/>
      <c r="F37" s="15"/>
      <c r="G37" s="11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A3:K3"/>
    <mergeCell ref="A1:B1"/>
    <mergeCell ref="G1:H2"/>
    <mergeCell ref="J1:K1"/>
    <mergeCell ref="A2:B2"/>
    <mergeCell ref="J2:K2"/>
    <mergeCell ref="A13:B13"/>
    <mergeCell ref="A4:J4"/>
    <mergeCell ref="A5:B6"/>
    <mergeCell ref="C5:E5"/>
    <mergeCell ref="F5:H5"/>
    <mergeCell ref="I5:K5"/>
    <mergeCell ref="A7:B7"/>
    <mergeCell ref="A8:B8"/>
    <mergeCell ref="A9:B9"/>
    <mergeCell ref="A10:B10"/>
    <mergeCell ref="A11:B11"/>
    <mergeCell ref="A12:B12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35:K35"/>
    <mergeCell ref="A26:B26"/>
    <mergeCell ref="A27:B27"/>
    <mergeCell ref="A28:B28"/>
    <mergeCell ref="A29:B29"/>
    <mergeCell ref="A30:B30"/>
    <mergeCell ref="A31:B3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