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<sst xmlns="http://schemas.openxmlformats.org/spreadsheetml/2006/main" count="61">
  <si>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</si>
  <si>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</si>
  <si>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</si>
  <si>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中華民國115年3月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</si>
  <si>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</si>
  <si>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</si>
  <si>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</si>
  <si>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</si>
  <si>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</si>
  <si>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</si>
  <si>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</si>
  <si>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</si>
  <si>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</si>
  <si>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</si>
  <si>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</si>
  <si>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</si>
  <si>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</si>
  <si>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</si>
  <si>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</si>
  <si>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</si>
  <si>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</si>
  <si>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</si>
  <si>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</si>
  <si>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</si>
  <si>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</si>
  <si>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</si>
  <si>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</si>
  <si>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</si>
  <si>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</si>
  <si>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</si>
  <si>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</si>
  <si>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</si>
  <si>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</si>
  <si>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</si>
  <si>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</si>
  <si>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</si>
  <si>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</si>
  <si>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</si>
  <si>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</si>
  <si>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</si>
  <si>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</si>
  <si>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</si>
  <si>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</si>
  <si>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</si>
  <si>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</si>
  <si>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</si>
  <si>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</si>
  <si>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</si>
  <si>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</si>
  <si>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</si>
  <si>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</si>
  <si>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</si>
  <si>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</si>
  <si>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</si>
  <si>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</si>
  <si>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</si>
  <si>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</si>
  <si>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</si>
  <si>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  115  年 4  月 2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</si>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</sst>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D24" sqref="D24:D24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3"/>
      <c r="L1" s="1" t="s">
        <v>51</v>
      </c>
      <c r="M1" s="1" t="s">
        <v>54</v>
      </c>
      <c r="N1" s="1"/>
      <c r="O1" s="15"/>
      <c r="P1" s="35"/>
      <c r="Q1" s="35"/>
      <c r="R1" s="35"/>
      <c r="S1" s="35"/>
      <c r="T1" s="35"/>
      <c r="U1" s="35"/>
      <c r="V1" s="35"/>
      <c r="W1" s="35"/>
      <c r="X1" s="35"/>
      <c r="Y1" s="35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52</v>
      </c>
      <c r="M2" s="1" t="s">
        <v>55</v>
      </c>
      <c r="N2" s="1"/>
      <c r="O2" s="15"/>
      <c r="P2" s="35"/>
      <c r="Q2" s="35"/>
      <c r="R2" s="35"/>
      <c r="S2" s="35"/>
      <c r="T2" s="35"/>
      <c r="U2" s="35"/>
      <c r="V2" s="35"/>
      <c r="W2" s="35"/>
      <c r="X2" s="35"/>
      <c r="Y2" s="35"/>
      <c r="Z2" s="13"/>
      <c r="AA2" s="13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2"/>
      <c r="N3" s="2"/>
      <c r="O3" s="32"/>
      <c r="P3" s="13"/>
      <c r="Q3" s="13"/>
      <c r="R3" s="32"/>
      <c r="S3" s="13"/>
      <c r="T3" s="13"/>
      <c r="U3" s="35"/>
      <c r="V3" s="35"/>
      <c r="W3" s="35"/>
      <c r="X3" s="35"/>
      <c r="Y3" s="35"/>
      <c r="Z3" s="35"/>
      <c r="AA3" s="35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  <c r="P4" s="13"/>
      <c r="Q4" s="13"/>
      <c r="R4" s="32"/>
      <c r="S4" s="13"/>
      <c r="T4" s="13"/>
      <c r="U4" s="35"/>
      <c r="V4" s="35"/>
      <c r="W4" s="35"/>
      <c r="X4" s="35"/>
      <c r="Y4" s="35"/>
      <c r="Z4" s="35"/>
      <c r="AA4" s="35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  <c r="P5" s="13"/>
      <c r="Q5" s="13"/>
      <c r="R5" s="32"/>
      <c r="S5" s="13"/>
      <c r="T5" s="13"/>
      <c r="U5" s="35"/>
      <c r="V5" s="35"/>
      <c r="W5" s="35"/>
      <c r="X5" s="35"/>
      <c r="Y5" s="35"/>
      <c r="Z5" s="35"/>
      <c r="AA5" s="35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2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56</v>
      </c>
      <c r="N8" s="48" t="s">
        <v>59</v>
      </c>
    </row>
    <row r="9" ht="16.5" customHeight="true">
      <c r="A9" s="8"/>
      <c r="B9" s="17"/>
      <c r="C9" s="17"/>
      <c r="D9" s="17"/>
      <c r="E9" s="17" t="s">
        <v>33</v>
      </c>
      <c r="F9" s="28" t="s">
        <v>35</v>
      </c>
      <c r="G9" s="17" t="s">
        <v>33</v>
      </c>
      <c r="H9" s="28" t="s">
        <v>35</v>
      </c>
      <c r="I9" s="17" t="s">
        <v>43</v>
      </c>
      <c r="J9" s="17"/>
      <c r="K9" s="17" t="s">
        <v>48</v>
      </c>
      <c r="L9" s="17"/>
      <c r="M9" s="17"/>
      <c r="N9" s="48"/>
    </row>
    <row r="10" ht="16.5" customHeight="true">
      <c r="A10" s="8"/>
      <c r="B10" s="17"/>
      <c r="C10" s="17"/>
      <c r="D10" s="24" t="s">
        <v>28</v>
      </c>
      <c r="E10" s="17"/>
      <c r="F10" s="28"/>
      <c r="G10" s="17"/>
      <c r="H10" s="28"/>
      <c r="I10" s="17" t="s">
        <v>33</v>
      </c>
      <c r="J10" s="38" t="s">
        <v>35</v>
      </c>
      <c r="K10" s="17" t="s">
        <v>33</v>
      </c>
      <c r="L10" s="38" t="s">
        <v>35</v>
      </c>
      <c r="M10" s="17"/>
      <c r="N10" s="48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57</v>
      </c>
      <c r="N11" s="48" t="s">
        <v>60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</row>
    <row r="12" ht="18" customHeight="true">
      <c r="A12" s="10" t="s">
        <v>7</v>
      </c>
      <c r="B12" s="18" t="n">
        <f>SUM(B13:B20)</f>
        <v>126</v>
      </c>
      <c r="C12" s="18" t="n">
        <f>SUM(C13:C20)</f>
        <v>42</v>
      </c>
      <c r="D12" s="18" t="n">
        <f>B12+C12</f>
        <v>168</v>
      </c>
      <c r="E12" s="18" t="n">
        <f>SUM(E13:E20)</f>
        <v>133</v>
      </c>
      <c r="F12" s="29" t="n">
        <f>IF(I12&gt;0, E12/I12*100, "--")</f>
        <v>100</v>
      </c>
      <c r="G12" s="18" t="n">
        <f>SUM(G13:G21)</f>
        <v>0</v>
      </c>
      <c r="H12" s="29" t="n">
        <f>IF(I12&gt;0, G12/I12*100, "--")</f>
        <v>0</v>
      </c>
      <c r="I12" s="18" t="n">
        <f>E12+G12</f>
        <v>133</v>
      </c>
      <c r="J12" s="39" t="n">
        <f>IF(D12&gt;0, I12/D12*100, "--")</f>
        <v>79.1666666666667</v>
      </c>
      <c r="K12" s="18" t="n">
        <f>D12-I12</f>
        <v>35</v>
      </c>
      <c r="L12" s="39" t="n">
        <f>IF(D12&gt;0, K12/D12*100, "--")</f>
        <v>20.8333333333333</v>
      </c>
      <c r="M12" s="18" t="n">
        <v>33</v>
      </c>
      <c r="N12" s="49" t="n">
        <v>2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</row>
    <row r="13" ht="18" customHeight="true">
      <c r="A13" s="10" t="s">
        <v>8</v>
      </c>
      <c r="B13" s="19" t="n">
        <v>3</v>
      </c>
      <c r="C13" s="19" t="n">
        <v>0</v>
      </c>
      <c r="D13" s="18" t="n">
        <f>B13+C13</f>
        <v>3</v>
      </c>
      <c r="E13" s="19" t="n">
        <v>3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3</v>
      </c>
      <c r="J13" s="39" t="n">
        <f>IF(D13&gt;0, I13/D13*100, "--")</f>
        <v>100</v>
      </c>
      <c r="K13" s="18" t="n">
        <v>0</v>
      </c>
      <c r="L13" s="39" t="n">
        <f>IF(D13&gt;0, K13/D13*100, "--")</f>
        <v>0</v>
      </c>
      <c r="M13" s="19" t="n">
        <v>0</v>
      </c>
      <c r="N13" s="50" t="n">
        <v>0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</row>
    <row r="14" ht="18" customHeight="true">
      <c r="A14" s="10" t="s">
        <v>9</v>
      </c>
      <c r="B14" s="19" t="n">
        <v>65</v>
      </c>
      <c r="C14" s="19" t="n">
        <v>23</v>
      </c>
      <c r="D14" s="18" t="n">
        <f>B14+C14</f>
        <v>88</v>
      </c>
      <c r="E14" s="19" t="n">
        <v>68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68</v>
      </c>
      <c r="J14" s="39" t="n">
        <f>IF(D14&gt;0, I14/D14*100, "--")</f>
        <v>77.2727272727273</v>
      </c>
      <c r="K14" s="18" t="n">
        <f>D14-I14</f>
        <v>20</v>
      </c>
      <c r="L14" s="39" t="n">
        <f>IF(D14&gt;0, K14/D14*100, "--")</f>
        <v>22.7272727272727</v>
      </c>
      <c r="M14" s="19" t="n">
        <v>20</v>
      </c>
      <c r="N14" s="50" t="n">
        <v>0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</row>
    <row r="15" ht="18" customHeight="true">
      <c r="A15" s="10" t="s">
        <v>10</v>
      </c>
      <c r="B15" s="19" t="n">
        <v>57</v>
      </c>
      <c r="C15" s="19" t="n">
        <v>18</v>
      </c>
      <c r="D15" s="18" t="n">
        <f>B15+C15</f>
        <v>75</v>
      </c>
      <c r="E15" s="19" t="n">
        <v>60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60</v>
      </c>
      <c r="J15" s="39" t="n">
        <f>IF(D15&gt;0, I15/D15*100, "--")</f>
        <v>80</v>
      </c>
      <c r="K15" s="18" t="n">
        <f>D15-I15</f>
        <v>15</v>
      </c>
      <c r="L15" s="39" t="n">
        <f>IF(D15&gt;0, K15/D15*100, "--")</f>
        <v>20</v>
      </c>
      <c r="M15" s="19" t="n">
        <v>13</v>
      </c>
      <c r="N15" s="50" t="n">
        <v>2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</row>
    <row r="16" ht="18" customHeight="true">
      <c r="A16" s="10" t="s">
        <v>11</v>
      </c>
      <c r="B16" s="19" t="n">
        <v>1</v>
      </c>
      <c r="C16" s="19" t="n">
        <v>1</v>
      </c>
      <c r="D16" s="18" t="n">
        <f>B16+C16</f>
        <v>2</v>
      </c>
      <c r="E16" s="19" t="n">
        <v>2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2</v>
      </c>
      <c r="J16" s="39" t="n">
        <f>IF(D16&gt;0, I16/D16*100, "--")</f>
        <v>100</v>
      </c>
      <c r="K16" s="18" t="n">
        <f>D16-I16</f>
        <v>0</v>
      </c>
      <c r="L16" s="39" t="n">
        <f>IF(D16&gt;0, K16/D16*100, "--")</f>
        <v>0</v>
      </c>
      <c r="M16" s="19" t="n">
        <v>0</v>
      </c>
      <c r="N16" s="50" t="n">
        <v>0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</row>
    <row r="17" ht="18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9" t="str">
        <f>IF(I17&gt;0, E17/I17*100, "--")</f>
        <v>--</v>
      </c>
      <c r="G17" s="19" t="n">
        <v>0</v>
      </c>
      <c r="H17" s="29" t="str">
        <f>IF(I17&gt;0, G17/I17*100, "--")</f>
        <v>--</v>
      </c>
      <c r="I17" s="18" t="n">
        <f>E17+G17</f>
        <v>0</v>
      </c>
      <c r="J17" s="39" t="str">
        <f>IF(D17&gt;0, I17/D17*100, "--")</f>
        <v>--</v>
      </c>
      <c r="K17" s="18" t="n">
        <f>D17-I17</f>
        <v>0</v>
      </c>
      <c r="L17" s="39" t="str">
        <f>IF(D17&gt;0, K17/D17*100, "--")</f>
        <v>--</v>
      </c>
      <c r="M17" s="19" t="n">
        <v>0</v>
      </c>
      <c r="N17" s="50" t="n">
        <v>0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</row>
    <row r="18" ht="18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39" t="str">
        <f>IF(D18&gt;0, I18/D18*100, "--")</f>
        <v>--</v>
      </c>
      <c r="K18" s="18" t="n">
        <f>D18-I18</f>
        <v>0</v>
      </c>
      <c r="L18" s="39" t="str">
        <f>IF(D18&gt;0, K18/D18*100, "--")</f>
        <v>--</v>
      </c>
      <c r="M18" s="19" t="n">
        <v>0</v>
      </c>
      <c r="N18" s="50" t="n">
        <v>0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</row>
    <row r="19" ht="18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39" t="str">
        <f>IF(D19&gt;0, I19/D19*100, "--")</f>
        <v>--</v>
      </c>
      <c r="K19" s="18" t="n">
        <f>D19-I19</f>
        <v>0</v>
      </c>
      <c r="L19" s="39" t="str">
        <f>IF(D19&gt;0, K19/D19*100, "--")</f>
        <v>--</v>
      </c>
      <c r="M19" s="19" t="n">
        <v>0</v>
      </c>
      <c r="N19" s="50" t="n">
        <v>0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</row>
    <row r="20" ht="18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39" t="str">
        <f>IF(D20&gt;0, I20/D20*100, "--")</f>
        <v>--</v>
      </c>
      <c r="K20" s="18" t="n">
        <f>D20-I20</f>
        <v>0</v>
      </c>
      <c r="L20" s="39" t="str">
        <f>IF(D20&gt;0, K20/D20*100, "--")</f>
        <v>--</v>
      </c>
      <c r="M20" s="19" t="n">
        <v>0</v>
      </c>
      <c r="N20" s="50" t="n">
        <v>0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</row>
    <row r="21" ht="18" customHeight="true">
      <c r="A21" s="10"/>
      <c r="B21" s="17"/>
      <c r="C21" s="17"/>
      <c r="D21" s="25"/>
      <c r="E21" s="17"/>
      <c r="F21" s="30"/>
      <c r="G21" s="17"/>
      <c r="H21" s="30"/>
      <c r="I21" s="25"/>
      <c r="J21" s="30"/>
      <c r="K21" s="25"/>
      <c r="L21" s="30"/>
      <c r="M21" s="17"/>
      <c r="N21" s="48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8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8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 ht="25.5" customHeight="true">
      <c r="A24" s="10"/>
      <c r="B24" s="20"/>
      <c r="C24" s="20"/>
      <c r="D24" s="20"/>
      <c r="E24" s="20"/>
      <c r="F24" s="31"/>
      <c r="G24" s="20"/>
      <c r="H24" s="31"/>
      <c r="I24" s="20"/>
      <c r="J24" s="31"/>
      <c r="K24" s="20"/>
      <c r="L24" s="31"/>
      <c r="M24" s="20"/>
      <c r="N24" s="51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40"/>
      <c r="K25" s="12"/>
      <c r="L25" s="12"/>
      <c r="M25" s="47" t="s">
        <v>58</v>
      </c>
      <c r="N25" s="47"/>
      <c r="O25" s="35"/>
      <c r="P25" s="35"/>
      <c r="Q25" s="35"/>
      <c r="R25" s="35"/>
      <c r="S25" s="35"/>
      <c r="T25" s="35"/>
      <c r="U25" s="35"/>
      <c r="V25" s="35"/>
      <c r="W25" s="35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1"/>
      <c r="K26" s="13"/>
      <c r="L26" s="13"/>
      <c r="M26" s="13"/>
      <c r="N26" s="13"/>
      <c r="O26" s="35"/>
      <c r="P26" s="35"/>
      <c r="Q26" s="35"/>
      <c r="R26" s="35"/>
      <c r="S26" s="35"/>
      <c r="T26" s="35"/>
      <c r="U26" s="35"/>
      <c r="V26" s="35"/>
      <c r="W26" s="35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6" t="s">
        <v>30</v>
      </c>
      <c r="E27" s="26"/>
      <c r="F27" s="13"/>
      <c r="G27" s="26" t="s">
        <v>39</v>
      </c>
      <c r="H27" s="26"/>
      <c r="I27" s="13"/>
      <c r="J27" s="42"/>
      <c r="K27" s="14" t="s">
        <v>50</v>
      </c>
      <c r="L27" s="14"/>
      <c r="M27" s="14"/>
      <c r="N27" s="14"/>
      <c r="O27" s="35"/>
      <c r="P27" s="35"/>
      <c r="Q27" s="35"/>
      <c r="R27" s="35"/>
      <c r="S27" s="35"/>
      <c r="T27" s="37"/>
      <c r="U27" s="35"/>
      <c r="V27" s="35"/>
      <c r="W27" s="35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6" t="s">
        <v>40</v>
      </c>
      <c r="H29" s="26"/>
      <c r="I29" s="13"/>
      <c r="J29" s="3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6"/>
      <c r="G30" s="26"/>
      <c r="H30" s="34"/>
      <c r="I30" s="14"/>
      <c r="J30" s="3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7"/>
      <c r="F31" s="14"/>
      <c r="G31" s="34"/>
      <c r="H31" s="14"/>
      <c r="I31" s="34"/>
      <c r="J31" s="14"/>
      <c r="K31" s="45"/>
      <c r="L31" s="46"/>
      <c r="M31" s="14"/>
      <c r="N31" s="14"/>
      <c r="O31" s="54"/>
      <c r="P31" s="53"/>
      <c r="Q31" s="53"/>
      <c r="R31" s="55"/>
      <c r="S31" s="53"/>
      <c r="T31" s="5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5"/>
      <c r="S32" s="53"/>
      <c r="T32" s="5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2"/>
      <c r="G33" s="13"/>
      <c r="H33" s="32"/>
      <c r="I33" s="13"/>
      <c r="J33" s="32"/>
      <c r="K33" s="13"/>
      <c r="L33" s="32"/>
      <c r="M33" s="13"/>
      <c r="N33" s="13"/>
    </row>
    <row r="34" ht="16.5" customHeight="true">
      <c r="A34" s="13"/>
      <c r="B34" s="13"/>
      <c r="C34" s="13"/>
      <c r="D34" s="13"/>
      <c r="E34" s="13"/>
      <c r="F34" s="32"/>
      <c r="G34" s="13"/>
      <c r="H34" s="32"/>
      <c r="I34" s="13"/>
      <c r="J34" s="32"/>
      <c r="K34" s="13"/>
      <c r="L34" s="32"/>
      <c r="M34" s="13"/>
      <c r="N34" s="13"/>
    </row>
    <row r="35" ht="16.5" customHeight="true">
      <c r="A35" s="13"/>
      <c r="B35" s="13"/>
      <c r="C35" s="13"/>
      <c r="D35" s="13"/>
      <c r="E35" s="13"/>
      <c r="F35" s="32"/>
      <c r="G35" s="13"/>
      <c r="H35" s="32"/>
      <c r="I35" s="13"/>
      <c r="J35" s="32"/>
      <c r="K35" s="13"/>
      <c r="L35" s="32"/>
      <c r="M35" s="13"/>
      <c r="N35" s="13"/>
    </row>
    <row r="36" ht="9.6" customHeight="true">
      <c r="A36" s="13"/>
      <c r="B36" s="13"/>
      <c r="C36" s="13"/>
      <c r="D36" s="13"/>
      <c r="E36" s="13"/>
      <c r="F36" s="32"/>
      <c r="G36" s="13"/>
      <c r="H36" s="32"/>
      <c r="I36" s="13"/>
      <c r="J36" s="32"/>
      <c r="K36" s="13"/>
      <c r="L36" s="32"/>
      <c r="M36" s="13"/>
      <c r="N36" s="13"/>
    </row>
    <row r="37" ht="16.5" customHeight="true">
      <c r="A37" s="13"/>
      <c r="B37" s="13"/>
      <c r="C37" s="13"/>
      <c r="D37" s="13"/>
      <c r="E37" s="13"/>
      <c r="F37" s="32"/>
      <c r="G37" s="13"/>
      <c r="H37" s="32"/>
      <c r="I37" s="13"/>
      <c r="J37" s="32"/>
      <c r="K37" s="13"/>
      <c r="L37" s="32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2"/>
      <c r="G38" s="13"/>
      <c r="H38" s="32"/>
      <c r="I38" s="13"/>
      <c r="J38" s="32"/>
      <c r="K38" s="13"/>
      <c r="L38" s="32"/>
      <c r="M38" s="13"/>
      <c r="N38" s="13"/>
    </row>
    <row r="39" ht="16.5" customHeight="true">
      <c r="A39" s="3"/>
      <c r="B39" s="13"/>
      <c r="C39" s="13"/>
      <c r="D39" s="13"/>
      <c r="E39" s="13"/>
      <c r="F39" s="32"/>
      <c r="G39" s="13"/>
      <c r="H39" s="32"/>
      <c r="I39" s="13"/>
      <c r="J39" s="32"/>
      <c r="K39" s="13"/>
      <c r="L39" s="32"/>
      <c r="M39" s="13"/>
      <c r="N39" s="1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5:N25"/>
    <mergeCell ref="G27:H27"/>
    <mergeCell ref="G29:H29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