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301" state="visible" r:id="rId1"/>
  </sheets>
</workbook>
</file>

<file path=xl/sharedStrings.xml><?xml version="1.0" encoding="utf-8"?>
<sst xmlns="http://schemas.openxmlformats.org/spreadsheetml/2006/main" count="36">
  <si>
    <t>公開類</t>
  </si>
  <si>
    <t>月報</t>
  </si>
  <si>
    <t>臺中市大坑風景區各登山步道遊客數</t>
  </si>
  <si>
    <t xml:space="preserve">                    中華民國115年5月</t>
  </si>
  <si>
    <t>項目別</t>
  </si>
  <si>
    <t>本月遊客人次(人次)</t>
  </si>
  <si>
    <t>上年同月遊客人次(人次)</t>
  </si>
  <si>
    <t>當月較上年同月增減％(％)</t>
  </si>
  <si>
    <t>填表</t>
  </si>
  <si>
    <t>資料來源：本局觀光企劃科依各登山步道統計登記冊彙編。</t>
  </si>
  <si>
    <t xml:space="preserve">填表說明：本表編製1份，並依統計法規定永久保存，資料透過網際網路上傳至「臺中市公務統計行政管理系統」。　</t>
  </si>
  <si>
    <t xml:space="preserve"> 次月底前編報</t>
  </si>
  <si>
    <t>總  計</t>
  </si>
  <si>
    <t xml:space="preserve">    審核           </t>
  </si>
  <si>
    <t>1號步道</t>
  </si>
  <si>
    <t>2號步道</t>
  </si>
  <si>
    <t>3號步道</t>
  </si>
  <si>
    <t>業務主管人員</t>
  </si>
  <si>
    <t>主辦統計人員</t>
  </si>
  <si>
    <t>4號步道</t>
  </si>
  <si>
    <t>5號步道</t>
  </si>
  <si>
    <t>6號步道</t>
  </si>
  <si>
    <t>7號步道</t>
  </si>
  <si>
    <t>機關首長</t>
  </si>
  <si>
    <t>編製機關</t>
  </si>
  <si>
    <t>表   號</t>
  </si>
  <si>
    <t>8號步道</t>
  </si>
  <si>
    <t>9號步道</t>
  </si>
  <si>
    <t>臺中市政府觀光旅遊局</t>
  </si>
  <si>
    <t>20702-01-03-2</t>
  </si>
  <si>
    <t>10號步道</t>
  </si>
  <si>
    <t>11號步道
(中臺科大觀音山步道)</t>
  </si>
  <si>
    <t>中華民國115年6月23日編製</t>
  </si>
  <si>
    <t>單位：人次；%</t>
  </si>
  <si>
    <t>備     註</t>
  </si>
  <si>
    <t>1.1號步道115年3月25日起封閉部份路段施工，預計115年6月25日開放。
2.3號步道全線封閉（惟支線3-1號步道未封閉），預計115年7月30日開放。
3.5號步道全線封閉(惟支線5-1號步道未封閉），預計115年6月30日開放。
4.7號步道於115年4月20日起封閉部份路段施工，預計115年6月14日開放。
5.8號步道於115年5月9日起封閉部份路段施工，預計115年6月14日開放。
6.9-1號步道於115年5月4日起封閉部份路段施工，預計115年6月14日開放。
7.10號步道全線封閉，預計115年7月30日開放。
8.11號步道全線封閉，預計115年7月31日開放。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</si>
</sst>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-* #,##0_-;\-* #,##0_-;_-* \-_-;_-@_-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49" fontId="1" borderId="4" xfId="0" applyNumberFormat="true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wrapText="true"/>
    </xf>
    <xf numFmtId="197" fontId="1" borderId="1" xfId="0" applyNumberFormat="true" applyFont="true" applyBorder="true">
      <alignment vertical="center" wrapText="true"/>
    </xf>
    <xf numFmtId="4" fontId="1" borderId="1" xfId="0" applyNumberFormat="true" applyFont="true" applyBorder="true">
      <alignment horizontal="right" vertical="center" wrapText="true"/>
    </xf>
    <xf numFmtId="0" fontId="1" borderId="0" xfId="0" applyFont="true">
      <alignment horizontal="left"/>
    </xf>
    <xf numFmtId="198" fontId="1" borderId="1" xfId="0" applyNumberFormat="true" applyFont="true" applyBorder="true">
      <alignment horizontal="right" vertical="center" wrapText="true"/>
    </xf>
    <xf numFmtId="0" fontId="3" borderId="0" xfId="0" applyFont="true"/>
    <xf numFmtId="0" fontId="1" borderId="0" xfId="0" applyFont="true">
      <alignment horizontal="center"/>
    </xf>
    <xf numFmtId="0" fontId="1" borderId="7" xfId="0" applyFont="true" applyBorder="true">
      <alignment horizontal="center"/>
    </xf>
    <xf numFmtId="0" fontId="1" borderId="0" xfId="0" applyFont="true">
      <alignment horizontal="right"/>
    </xf>
    <xf numFmtId="0" fontId="1" borderId="3" xfId="0" applyFont="true" applyBorder="true">
      <alignment horizontal="center"/>
    </xf>
    <xf numFmtId="0" fontId="1" borderId="3" xfId="0" applyFont="true" applyBorder="true"/>
    <xf numFmtId="0" fontId="1" borderId="8" xfId="0" applyFont="true" applyBorder="true">
      <alignment vertical="center"/>
    </xf>
    <xf numFmtId="0" fontId="1" borderId="9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3" borderId="0" xfId="0" applyFont="true">
      <alignment horizontal="left"/>
    </xf>
    <xf numFmtId="0" fontId="1" borderId="3" xfId="0" applyFont="true" applyBorder="true">
      <alignment horizontal="right"/>
    </xf>
    <xf numFmtId="0" fontId="4" borderId="10" xfId="0" applyFont="true" applyBorder="true">
      <alignment horizontal="center"/>
    </xf>
    <xf numFmtId="0" fontId="5" borderId="10" xfId="0" applyFont="true" applyBorder="true">
      <alignment horizontal="left" vertical="center" wrapText="true"/>
    </xf>
    <xf numFmtId="0" fontId="6" borderId="10" xfId="0" applyFont="true" applyBorder="true">
      <alignment horizontal="left" vertical="center" wrapText="true"/>
    </xf>
    <xf numFmtId="0" fontId="6" borderId="10" xfId="0" applyFont="true" applyBorder="true">
      <alignment vertical="top" wrapText="true"/>
    </xf>
    <xf numFmtId="0" fontId="1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Y200"/>
  <sheetViews>
    <sheetView zoomScale="100" topLeftCell="A1" workbookViewId="0" showGridLines="true" showRowColHeaders="true" view="normal">
      <selection activeCell="L2" sqref="L2:N2"/>
    </sheetView>
  </sheetViews>
  <sheetFormatPr customHeight="false" defaultColWidth="9.28125" defaultRowHeight="15"/>
  <cols>
    <col min="1" max="1" bestFit="false" customWidth="true" width="26.2109375" hidden="false" outlineLevel="0"/>
    <col min="2" max="2" bestFit="false" customWidth="true" width="13.2109375" hidden="false" outlineLevel="0"/>
    <col min="3" max="13" bestFit="false" customWidth="true" width="12.78125" hidden="false" outlineLevel="0"/>
    <col min="14" max="14" bestFit="false" customWidth="true" width="63.3515625" hidden="false" outlineLevel="0"/>
    <col min="15" max="51" bestFit="false" customWidth="true" width="9.2109375" hidden="false" outlineLevel="0"/>
  </cols>
  <sheetData>
    <row r="1" ht="29.1" customHeight="true">
      <c r="A1" s="1" t="s">
        <v>0</v>
      </c>
      <c r="B1" s="9"/>
      <c r="C1" s="8"/>
      <c r="D1" s="17"/>
      <c r="E1" s="17"/>
      <c r="F1" s="17"/>
      <c r="G1" s="17"/>
      <c r="H1" s="16"/>
      <c r="I1" s="22"/>
      <c r="J1" s="1" t="s">
        <v>24</v>
      </c>
      <c r="K1" s="1"/>
      <c r="L1" s="1" t="s">
        <v>28</v>
      </c>
      <c r="M1" s="1"/>
      <c r="N1" s="1"/>
      <c r="O1" s="31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</row>
    <row r="2" ht="29.1" customHeight="true">
      <c r="A2" s="1" t="s">
        <v>1</v>
      </c>
      <c r="B2" s="10" t="s">
        <v>11</v>
      </c>
      <c r="C2" s="10"/>
      <c r="D2" s="18"/>
      <c r="E2" s="20"/>
      <c r="F2" s="20"/>
      <c r="G2" s="20"/>
      <c r="H2" s="21"/>
      <c r="I2" s="23"/>
      <c r="J2" s="24" t="s">
        <v>25</v>
      </c>
      <c r="K2" s="24"/>
      <c r="L2" s="24" t="s">
        <v>29</v>
      </c>
      <c r="M2" s="24"/>
      <c r="N2" s="24"/>
      <c r="O2" s="31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</row>
    <row r="3" ht="40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</row>
    <row r="4" ht="34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26" t="s">
        <v>33</v>
      </c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</row>
    <row r="5" ht="87.95" customHeight="true">
      <c r="A5" s="4" t="s">
        <v>4</v>
      </c>
      <c r="B5" s="11" t="s">
        <v>12</v>
      </c>
      <c r="C5" s="11" t="s">
        <v>14</v>
      </c>
      <c r="D5" s="11" t="s">
        <v>15</v>
      </c>
      <c r="E5" s="11" t="s">
        <v>16</v>
      </c>
      <c r="F5" s="11" t="s">
        <v>19</v>
      </c>
      <c r="G5" s="11" t="s">
        <v>20</v>
      </c>
      <c r="H5" s="11" t="s">
        <v>21</v>
      </c>
      <c r="I5" s="11" t="s">
        <v>22</v>
      </c>
      <c r="J5" s="11" t="s">
        <v>26</v>
      </c>
      <c r="K5" s="11" t="s">
        <v>27</v>
      </c>
      <c r="L5" s="11" t="s">
        <v>30</v>
      </c>
      <c r="M5" s="11" t="s">
        <v>31</v>
      </c>
      <c r="N5" s="27" t="s">
        <v>34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</row>
    <row r="6" ht="114.75" customHeight="true">
      <c r="A6" s="5" t="s">
        <v>5</v>
      </c>
      <c r="B6" s="12" t="n">
        <f>SUM(C6:L6)</f>
        <v>321724</v>
      </c>
      <c r="C6" s="15" t="n">
        <v>22175</v>
      </c>
      <c r="D6" s="15" t="n">
        <v>18463</v>
      </c>
      <c r="E6" s="15" t="n">
        <v>13267</v>
      </c>
      <c r="F6" s="15" t="n">
        <v>9258</v>
      </c>
      <c r="G6" s="15" t="n">
        <v>7380</v>
      </c>
      <c r="H6" s="15" t="n">
        <v>75771</v>
      </c>
      <c r="I6" s="15" t="n">
        <v>18923</v>
      </c>
      <c r="J6" s="15" t="n">
        <v>8725</v>
      </c>
      <c r="K6" s="15" t="n">
        <v>147762</v>
      </c>
      <c r="L6" s="15" t="n">
        <v>0</v>
      </c>
      <c r="M6" s="15" t="n">
        <v>0</v>
      </c>
      <c r="N6" s="28" t="s">
        <v>35</v>
      </c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</row>
    <row r="7" ht="81.75" customHeight="true">
      <c r="A7" s="5" t="s">
        <v>6</v>
      </c>
      <c r="B7" s="12" t="n">
        <f>SUM(C7:L7)</f>
        <v>355757</v>
      </c>
      <c r="C7" s="15" t="n">
        <v>21212</v>
      </c>
      <c r="D7" s="15" t="n">
        <v>17583</v>
      </c>
      <c r="E7" s="15" t="n">
        <v>12632</v>
      </c>
      <c r="F7" s="15" t="n">
        <v>0</v>
      </c>
      <c r="G7" s="15" t="n">
        <v>7029</v>
      </c>
      <c r="H7" s="15" t="n">
        <v>70890</v>
      </c>
      <c r="I7" s="15" t="n">
        <v>19558</v>
      </c>
      <c r="J7" s="15" t="n">
        <v>8975</v>
      </c>
      <c r="K7" s="15" t="n">
        <v>139761</v>
      </c>
      <c r="L7" s="15" t="n">
        <v>58117</v>
      </c>
      <c r="M7" s="15" t="n">
        <v>0</v>
      </c>
      <c r="N7" s="29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</row>
    <row r="8" ht="81.75" customHeight="true">
      <c r="A8" s="6" t="s">
        <v>7</v>
      </c>
      <c r="B8" s="13" t="n">
        <f>IF(B7=0, "--", (B6-B7)/B7*100)</f>
        <v>-9.5663613084212</v>
      </c>
      <c r="C8" s="13" t="n">
        <f>IF(C7=0, "--", (C6-C7)/C7*100)</f>
        <v>4.5398830850462</v>
      </c>
      <c r="D8" s="13" t="n">
        <f>IF(D7=0, "--", (D6-D7)/D7*100)</f>
        <v>5.00483421486663</v>
      </c>
      <c r="E8" s="13" t="n">
        <f>IF(E7=0, "--", (E6-E7)/E7*100)</f>
        <v>5.02691576947435</v>
      </c>
      <c r="F8" s="13" t="str">
        <f>IF(F7=0, "--", (F6-F7)/F7*100)</f>
        <v>--</v>
      </c>
      <c r="G8" s="13" t="n">
        <f>IF(G7=0, "--", (G6-G7)/G7*100)</f>
        <v>4.99359795134443</v>
      </c>
      <c r="H8" s="13" t="n">
        <f>IF(H7=0, "--", (H6-H7)/H7*100)</f>
        <v>6.88531527719001</v>
      </c>
      <c r="I8" s="13" t="n">
        <f>IF(I7=0, "--", (I6-I7)/I7*100)</f>
        <v>-3.24675324675325</v>
      </c>
      <c r="J8" s="13" t="n">
        <f>IF(J7=0, "--", (J6-J7)/J7*100)</f>
        <v>-2.78551532033426</v>
      </c>
      <c r="K8" s="13" t="n">
        <f>IF(K7=0, "--", (K6-K7)/K7*100)</f>
        <v>5.72477300534484</v>
      </c>
      <c r="L8" s="13" t="n">
        <f>IF(L7=0, "--", (L6-L7)/L7*100)</f>
        <v>-100</v>
      </c>
      <c r="M8" s="13" t="str">
        <f>IF(M7=0, "--", (M6-M7)/M7*100)</f>
        <v>--</v>
      </c>
      <c r="N8" s="30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</row>
    <row r="9" ht="16.5" customHeight="true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</row>
    <row r="10" ht="18.75" customHeight="true">
      <c r="A10" s="8" t="s">
        <v>8</v>
      </c>
      <c r="B10" s="14" t="s">
        <v>13</v>
      </c>
      <c r="C10" s="16"/>
      <c r="D10" s="19"/>
      <c r="E10" s="8" t="s">
        <v>17</v>
      </c>
      <c r="F10" s="8"/>
      <c r="H10" s="14"/>
      <c r="I10" s="14" t="s">
        <v>23</v>
      </c>
      <c r="J10" s="16"/>
      <c r="K10" s="25"/>
      <c r="L10" s="16"/>
      <c r="M10" s="14" t="s">
        <v>32</v>
      </c>
      <c r="N10" s="25"/>
      <c r="O10" s="25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</row>
    <row r="11" ht="16.5" customHeight="true">
      <c r="A11" s="8"/>
      <c r="B11" s="8"/>
      <c r="C11" s="14"/>
      <c r="D11" s="14"/>
      <c r="E11" s="8" t="s">
        <v>18</v>
      </c>
      <c r="F11" s="14"/>
      <c r="G11" s="8"/>
      <c r="H11" s="8"/>
      <c r="I11" s="8"/>
      <c r="J11" s="8"/>
      <c r="K11" s="8"/>
      <c r="L11" s="8"/>
      <c r="M11" s="8"/>
      <c r="N11" s="8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</row>
    <row r="12" ht="16.5" customHeight="true">
      <c r="A12" s="8"/>
      <c r="B12" s="8"/>
      <c r="C12" s="14"/>
      <c r="D12" s="14"/>
      <c r="E12" s="8"/>
      <c r="F12" s="14"/>
      <c r="G12" s="8"/>
      <c r="H12" s="8"/>
      <c r="I12" s="8"/>
      <c r="J12" s="8"/>
      <c r="K12" s="8"/>
      <c r="L12" s="8"/>
      <c r="M12" s="8"/>
      <c r="N12" s="8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</row>
    <row r="13" ht="16.5" customHeight="true">
      <c r="A13" s="8"/>
      <c r="B13" s="8"/>
      <c r="C13" s="14"/>
      <c r="D13" s="14"/>
      <c r="E13" s="8"/>
      <c r="F13" s="14"/>
      <c r="G13" s="8"/>
      <c r="H13" s="8"/>
      <c r="I13" s="8"/>
      <c r="J13" s="8"/>
      <c r="K13" s="8"/>
      <c r="L13" s="8"/>
      <c r="M13" s="8"/>
      <c r="N13" s="8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</row>
    <row r="14" ht="16.5" customHeight="true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</row>
    <row r="15" ht="16.5" customHeight="true">
      <c r="A15" s="8" t="s">
        <v>9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</row>
    <row r="16" ht="16.5" customHeight="true">
      <c r="A16" s="8" t="s">
        <v>10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</row>
    <row r="17" ht="16.5" customHeight="true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</row>
    <row r="18" ht="16.5" customHeight="true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</row>
    <row r="19" ht="16.5" customHeight="true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</row>
    <row r="20" ht="16.5" customHeight="true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</row>
    <row r="21" ht="16.5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</row>
    <row r="22" ht="16.5" customHeight="true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</row>
    <row r="23" ht="16.5" customHeight="true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</row>
    <row r="24" ht="16.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</row>
    <row r="25" ht="16.5" customHeight="true">
      <c r="A25" s="8"/>
      <c r="B25" s="8"/>
      <c r="C25" s="1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</row>
    <row r="26" ht="16.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</row>
    <row r="27" ht="16.5" customHeight="true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</row>
    <row r="28" ht="16.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</row>
    <row r="29" ht="16.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</row>
    <row r="30" ht="16.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</row>
    <row r="31" ht="16.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</row>
    <row r="32" ht="16.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</row>
    <row r="33" ht="16.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</row>
    <row r="34" ht="16.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</row>
    <row r="35" ht="16.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</row>
    <row r="36" ht="16.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</row>
    <row r="37" ht="16.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</row>
    <row r="38" ht="16.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</row>
    <row r="39" ht="16.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</row>
    <row r="40" ht="16.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</row>
    <row r="41" ht="16.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</row>
    <row r="42" ht="16.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</row>
    <row r="43" ht="16.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</row>
    <row r="44" ht="16.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</row>
    <row r="45" ht="16.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</row>
    <row r="46" ht="16.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</row>
    <row r="47" ht="16.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</row>
    <row r="48" ht="16.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</row>
    <row r="49" ht="16.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</row>
    <row r="50" ht="16.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</row>
    <row r="51" ht="16.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</row>
    <row r="52" ht="16.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</row>
    <row r="53" ht="16.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</row>
    <row r="54" ht="16.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</row>
    <row r="55" ht="16.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</row>
    <row r="56" ht="16.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</row>
    <row r="57" ht="16.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</row>
    <row r="58" ht="16.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</row>
    <row r="59" ht="16.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</row>
    <row r="60" ht="16.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</row>
    <row r="61" ht="16.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</row>
    <row r="62" ht="16.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</row>
    <row r="63" ht="16.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</row>
    <row r="64" ht="16.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</row>
    <row r="65" ht="16.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</row>
    <row r="66" ht="16.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</row>
    <row r="67" ht="16.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</row>
    <row r="68" ht="16.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</row>
    <row r="69" ht="16.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</row>
    <row r="70" ht="16.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</row>
    <row r="71" ht="16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</row>
    <row r="72" ht="16.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</row>
    <row r="73" ht="16.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</row>
    <row r="74" ht="16.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</row>
    <row r="75" ht="16.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</row>
    <row r="76" ht="16.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</row>
    <row r="77" ht="16.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</row>
    <row r="78" ht="16.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</row>
    <row r="79" ht="16.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</row>
    <row r="80" ht="16.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</row>
    <row r="81" ht="16.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</row>
    <row r="82" ht="16.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</row>
    <row r="83" ht="16.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</row>
    <row r="84" ht="16.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</row>
    <row r="85" ht="16.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</row>
    <row r="86" ht="16.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</row>
    <row r="87" ht="16.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</row>
    <row r="88" ht="16.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</row>
    <row r="89" ht="16.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</row>
    <row r="90" ht="16.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</row>
    <row r="91" ht="16.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</row>
    <row r="92" ht="16.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</row>
    <row r="93" ht="16.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</row>
    <row r="94" ht="16.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</row>
    <row r="95" ht="16.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</row>
    <row r="96" ht="16.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</row>
    <row r="97" ht="16.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</row>
    <row r="98" ht="16.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</row>
    <row r="99" ht="16.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</row>
    <row r="100" ht="16.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</row>
    <row r="101" ht="16.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</row>
    <row r="102" ht="16.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</row>
    <row r="103" ht="16.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</row>
    <row r="104" ht="16.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</row>
    <row r="105" ht="16.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</row>
    <row r="106" ht="16.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</row>
    <row r="107" ht="16.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</row>
    <row r="108" ht="16.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</row>
    <row r="109" ht="16.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</row>
    <row r="110" ht="16.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</row>
    <row r="111" ht="16.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</row>
    <row r="112" ht="16.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</row>
    <row r="113" ht="16.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</row>
    <row r="114" ht="16.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</row>
    <row r="115" ht="16.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</row>
    <row r="116" ht="16.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</row>
    <row r="117" ht="16.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</row>
    <row r="118" ht="16.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</row>
    <row r="119" ht="16.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</row>
    <row r="120" ht="16.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</row>
    <row r="121" ht="16.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</row>
    <row r="122" ht="16.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</row>
    <row r="123" ht="16.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</row>
    <row r="124" ht="16.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</row>
    <row r="125" ht="16.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</row>
    <row r="126" ht="16.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</row>
    <row r="127" ht="16.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</row>
    <row r="128" ht="16.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</row>
    <row r="129" ht="16.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</row>
    <row r="130" ht="16.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</row>
    <row r="131" ht="16.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</row>
    <row r="132" ht="16.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</row>
    <row r="133" ht="16.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</row>
    <row r="134" ht="16.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</row>
    <row r="135" ht="16.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</row>
    <row r="136" ht="16.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</row>
    <row r="137" ht="16.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</row>
    <row r="138" ht="16.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</row>
    <row r="139" ht="16.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</row>
    <row r="140" ht="16.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</row>
    <row r="141" ht="16.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</row>
    <row r="142" ht="16.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</row>
    <row r="143" ht="16.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</row>
    <row r="144" ht="16.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</row>
    <row r="145" ht="16.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</row>
    <row r="146" ht="16.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</row>
    <row r="147" ht="16.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</row>
    <row r="148" ht="16.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</row>
    <row r="149" ht="16.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</row>
    <row r="150" ht="16.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</row>
    <row r="151" ht="16.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</row>
    <row r="152" ht="16.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</row>
    <row r="153" ht="16.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</row>
    <row r="154" ht="16.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</row>
    <row r="155" ht="16.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</row>
    <row r="156" ht="16.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</row>
    <row r="157" ht="16.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</row>
    <row r="158" ht="16.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</row>
    <row r="159" ht="16.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</row>
    <row r="160" ht="16.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</row>
    <row r="161" ht="16.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</row>
    <row r="162" ht="16.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</row>
    <row r="163" ht="16.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</row>
    <row r="164" ht="16.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</row>
    <row r="165" ht="16.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</row>
    <row r="166" ht="16.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</row>
    <row r="167" ht="16.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</row>
    <row r="168" ht="16.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</row>
    <row r="169" ht="16.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</row>
    <row r="170" ht="16.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</row>
    <row r="171" ht="16.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</row>
    <row r="172" ht="16.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</row>
    <row r="173" ht="16.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</row>
    <row r="174" ht="16.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</row>
    <row r="175" ht="16.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</row>
    <row r="176" ht="16.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</row>
    <row r="177" ht="16.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</row>
    <row r="178" ht="16.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</row>
    <row r="179" ht="16.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</row>
    <row r="180" ht="16.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</row>
    <row r="181" ht="16.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</row>
    <row r="182" ht="16.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</row>
    <row r="183" ht="16.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</row>
    <row r="184" ht="16.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</row>
    <row r="185" ht="16.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</row>
    <row r="186" ht="16.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</row>
    <row r="187" ht="16.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</row>
    <row r="188" ht="16.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</row>
    <row r="189" ht="16.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</row>
    <row r="190" ht="16.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</row>
    <row r="191" ht="16.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</row>
    <row r="192" ht="16.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</row>
    <row r="193" ht="16.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</row>
    <row r="194" ht="16.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</row>
    <row r="195" ht="16.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</row>
    <row r="196" ht="16.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</row>
    <row r="197" ht="16.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</row>
    <row r="198" ht="16.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</row>
    <row r="199" ht="16.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</row>
    <row r="200" ht="16.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</row>
  </sheetData>
  <mergeCells>
    <mergeCell ref="A3:N3"/>
    <mergeCell ref="L1:N1"/>
    <mergeCell ref="L2:N2"/>
    <mergeCell ref="J1:K1"/>
    <mergeCell ref="J2:K2"/>
    <mergeCell ref="B2:C2"/>
    <mergeCell ref="E11:F11"/>
    <mergeCell ref="E10:F10"/>
    <mergeCell ref="A15:F15"/>
    <mergeCell ref="A16:H16"/>
    <mergeCell ref="A4:L4"/>
    <mergeCell ref="M10:N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