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<sst xmlns="http://schemas.openxmlformats.org/spreadsheetml/2006/main" count="36">
  <si>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</si>
  <si>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</si>
  <si>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</si>
  <si>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 xml:space="preserve">                    中華民國115年8月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</si>
  <si>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</si>
  <si>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</si>
  <si>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</si>
  <si>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</si>
  <si>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</si>
  <si>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</si>
  <si>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</si>
  <si>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</si>
  <si>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</si>
  <si>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</si>
  <si>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</si>
  <si>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</si>
  <si>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</si>
  <si>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</si>
  <si>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</si>
  <si>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</si>
  <si>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</si>
  <si>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</si>
  <si>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</si>
  <si>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</si>
  <si>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</si>
  <si>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</si>
  <si>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</si>
  <si>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</si>
  <si>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</si>
  <si>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</si>
  <si>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</si>
  <si>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</si>
  <si>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中華民國115年9月22日編製</t>
  </si>
  <si>
    <t>單位：人次；%</t>
  </si>
  <si>
    <t>備     註</t>
  </si>
  <si>
    <t>1.2號步道115年7月13日封閉全路段，預計10月15日開放。
2.3號步道全線封閉，預計115年9月中旬開放。
3.3-1號步道115年7月31日起封閉全線路段，評估災害復健中。
4.5號步道全線封閉(惟支線5-1號步道未封閉)，預計115年9月中旬開放。
5.10號步道已於115年8月30日開放。
6.11號步道已於115年8月30日開放。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</si>
</sst>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6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4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0" xfId="0" applyFont="true">
      <alignment horizontal="left"/>
    </xf>
    <xf numFmtId="198" fontId="4" borderId="1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/>
    </xf>
    <xf numFmtId="0" fontId="6" borderId="10" xfId="0" applyFont="true" applyBorder="true">
      <alignment horizontal="left" vertical="center" wrapText="true"/>
    </xf>
    <xf numFmtId="0" fontId="7" borderId="10" xfId="0" applyFont="true" applyBorder="true">
      <alignment horizontal="left" vertical="center" wrapText="true"/>
    </xf>
    <xf numFmtId="0" fontId="4" borderId="10" xfId="0" applyFont="true" applyBorder="true">
      <alignment vertical="top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B7" sqref="B7:B7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3" bestFit="false" customWidth="true" width="12.78125" hidden="false" outlineLevel="0"/>
    <col min="14" max="14" bestFit="false" customWidth="true" width="63.351562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7"/>
      <c r="E1" s="17"/>
      <c r="F1" s="17"/>
      <c r="G1" s="17"/>
      <c r="H1" s="16"/>
      <c r="I1" s="22"/>
      <c r="J1" s="1" t="s">
        <v>24</v>
      </c>
      <c r="K1" s="1"/>
      <c r="L1" s="1" t="s">
        <v>28</v>
      </c>
      <c r="M1" s="1"/>
      <c r="N1" s="1"/>
      <c r="O1" s="32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9.1" customHeight="true">
      <c r="A2" s="1" t="s">
        <v>1</v>
      </c>
      <c r="B2" s="10" t="s">
        <v>11</v>
      </c>
      <c r="C2" s="10"/>
      <c r="D2" s="18"/>
      <c r="E2" s="20"/>
      <c r="F2" s="20"/>
      <c r="G2" s="20"/>
      <c r="H2" s="21"/>
      <c r="I2" s="23"/>
      <c r="J2" s="24" t="s">
        <v>25</v>
      </c>
      <c r="K2" s="24"/>
      <c r="L2" s="24" t="s">
        <v>29</v>
      </c>
      <c r="M2" s="24"/>
      <c r="N2" s="24"/>
      <c r="O2" s="32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33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87.95" customHeight="true">
      <c r="A5" s="4" t="s">
        <v>4</v>
      </c>
      <c r="B5" s="11" t="s">
        <v>12</v>
      </c>
      <c r="C5" s="11" t="s">
        <v>14</v>
      </c>
      <c r="D5" s="11" t="s">
        <v>15</v>
      </c>
      <c r="E5" s="11" t="s">
        <v>16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26</v>
      </c>
      <c r="K5" s="11" t="s">
        <v>27</v>
      </c>
      <c r="L5" s="11" t="s">
        <v>30</v>
      </c>
      <c r="M5" s="11" t="s">
        <v>31</v>
      </c>
      <c r="N5" s="28" t="s">
        <v>34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114.75" customHeight="true">
      <c r="A6" s="5" t="s">
        <v>5</v>
      </c>
      <c r="B6" s="12" t="n">
        <f>SUM(C6:M6)</f>
        <v>333902</v>
      </c>
      <c r="C6" s="15" t="n">
        <v>21915</v>
      </c>
      <c r="D6" s="15" t="n">
        <v>0</v>
      </c>
      <c r="E6" s="15" t="n">
        <v>0</v>
      </c>
      <c r="F6" s="15" t="n">
        <v>23541</v>
      </c>
      <c r="G6" s="15" t="n">
        <v>10718</v>
      </c>
      <c r="H6" s="15" t="n">
        <v>70741</v>
      </c>
      <c r="I6" s="15" t="n">
        <v>30147</v>
      </c>
      <c r="J6" s="15" t="n">
        <v>9341</v>
      </c>
      <c r="K6" s="15" t="n">
        <v>162006</v>
      </c>
      <c r="L6" s="15" t="n">
        <v>5381</v>
      </c>
      <c r="M6" s="15" t="n">
        <v>112</v>
      </c>
      <c r="N6" s="29" t="s">
        <v>35</v>
      </c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81.75" customHeight="true">
      <c r="A7" s="5" t="s">
        <v>6</v>
      </c>
      <c r="B7" s="12" t="n">
        <f>SUM(C7:M7)</f>
        <v>197715</v>
      </c>
      <c r="C7" s="15" t="n">
        <v>18956</v>
      </c>
      <c r="D7" s="15" t="n">
        <v>0</v>
      </c>
      <c r="E7" s="15" t="n">
        <v>2413</v>
      </c>
      <c r="F7" s="15" t="n">
        <v>0</v>
      </c>
      <c r="G7" s="15" t="n">
        <v>18933</v>
      </c>
      <c r="H7" s="15" t="n">
        <v>22650</v>
      </c>
      <c r="I7" s="15" t="n">
        <v>35914</v>
      </c>
      <c r="J7" s="15" t="n">
        <v>5143</v>
      </c>
      <c r="K7" s="15" t="n">
        <v>93706</v>
      </c>
      <c r="L7" s="15" t="n">
        <v>0</v>
      </c>
      <c r="M7" s="26" t="n">
        <v>0</v>
      </c>
      <c r="N7" s="30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81.75" customHeight="true">
      <c r="A8" s="6" t="s">
        <v>7</v>
      </c>
      <c r="B8" s="13" t="n">
        <f>IF(B7=0, "--", (B6-B7)/B7*100)</f>
        <v>68.8804592468958</v>
      </c>
      <c r="C8" s="13" t="n">
        <f>IF(C7=0, "--", (C6-C7)/C7*100)</f>
        <v>15.6098332981642</v>
      </c>
      <c r="D8" s="13" t="str">
        <f>IF(D7=0, "--", (D6-D7)/D7*100)</f>
        <v>--</v>
      </c>
      <c r="E8" s="13" t="n">
        <f>IF(E7=0, "--", (E6-E7)/E7*100)</f>
        <v>-100</v>
      </c>
      <c r="F8" s="13" t="str">
        <f>IF(F7=0, "--", (F6-F7)/F7*100)</f>
        <v>--</v>
      </c>
      <c r="G8" s="13" t="n">
        <f>IF(G7=0, "--", (G6-G7)/G7*100)</f>
        <v>-43.3898484128242</v>
      </c>
      <c r="H8" s="13" t="n">
        <f>IF(H7=0, "--", (H6-H7)/H7*100)</f>
        <v>212.32229580574</v>
      </c>
      <c r="I8" s="13" t="n">
        <f>IF(I7=0, "--", (I6-I7)/I7*100)</f>
        <v>-16.0578047558055</v>
      </c>
      <c r="J8" s="13" t="n">
        <f>IF(J7=0, "--", (J6-J7)/J7*100)</f>
        <v>81.6255104024888</v>
      </c>
      <c r="K8" s="13" t="n">
        <f>IF(K7=0, "--", (K6-K7)/K7*100)</f>
        <v>72.8875418863253</v>
      </c>
      <c r="L8" s="13" t="str">
        <f>IF(L7=0, "--", (L6-L7)/L7*100)</f>
        <v>--</v>
      </c>
      <c r="M8" s="13" t="str">
        <f>IF(M7=0, "--", (M6-M7)/M7*100)</f>
        <v>--</v>
      </c>
      <c r="N8" s="3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18.75" customHeight="true">
      <c r="A10" s="8" t="s">
        <v>8</v>
      </c>
      <c r="B10" s="14" t="s">
        <v>13</v>
      </c>
      <c r="C10" s="16"/>
      <c r="D10" s="19"/>
      <c r="E10" s="8" t="s">
        <v>17</v>
      </c>
      <c r="F10" s="8"/>
      <c r="H10" s="14"/>
      <c r="I10" s="14" t="s">
        <v>23</v>
      </c>
      <c r="J10" s="16"/>
      <c r="K10" s="25"/>
      <c r="L10" s="16"/>
      <c r="M10" s="14" t="s">
        <v>32</v>
      </c>
      <c r="N10" s="25"/>
      <c r="O10" s="25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8"/>
      <c r="B25" s="8"/>
      <c r="C25" s="1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E11:F11"/>
    <mergeCell ref="E10:F10"/>
    <mergeCell ref="A15:F15"/>
    <mergeCell ref="A16:H16"/>
    <mergeCell ref="A4:L4"/>
    <mergeCell ref="A3:N3"/>
    <mergeCell ref="L1:N1"/>
    <mergeCell ref="L2:N2"/>
    <mergeCell ref="J1:K1"/>
    <mergeCell ref="J2:K2"/>
    <mergeCell ref="B2:C2"/>
    <mergeCell ref="M10:N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