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觀光遊憩人數" state="visible" r:id="rId1"/>
  </sheets>
</workbook>
</file>

<file path=xl/sharedStrings.xml><?xml version="1.0" encoding="utf-8"?>
<sst xmlns="http://schemas.openxmlformats.org/spreadsheetml/2006/main" count="83">
  <si>
    <t>公開類</t>
  </si>
  <si>
    <t>年報</t>
  </si>
  <si>
    <t xml:space="preserve"> 臺中市主要觀光遊憩區遊客人次年報表</t>
  </si>
  <si>
    <t>類型</t>
  </si>
  <si>
    <t>總計</t>
  </si>
  <si>
    <t>國家級風景特定區</t>
  </si>
  <si>
    <t>森林遊樂區</t>
  </si>
  <si>
    <t>直轄市及縣(市)級風景特定區</t>
  </si>
  <si>
    <t>博物館</t>
  </si>
  <si>
    <t>宗教場所</t>
  </si>
  <si>
    <t>其他</t>
  </si>
  <si>
    <t>填表</t>
  </si>
  <si>
    <t>資料來源：本局觀光企劃科依交通部觀光署行政資訊網觀光統計月報主要觀光遊憩據點遊客人數資料彙編。</t>
  </si>
  <si>
    <t>填表說明：本表編製1份，並依統計法規定永久保存，資料透過網際網路上傳至「臺中市公務統計行政管理系統」。</t>
  </si>
  <si>
    <t>次年2月底前編報</t>
  </si>
  <si>
    <t>地點</t>
  </si>
  <si>
    <t>梨山風景區(梨山地區)</t>
  </si>
  <si>
    <t>梨山風景區(谷關地區)</t>
  </si>
  <si>
    <t>八仙山國家森林遊樂區</t>
  </si>
  <si>
    <t xml:space="preserve">大雪山國家森林遊樂區 </t>
  </si>
  <si>
    <t>鐵砧山</t>
  </si>
  <si>
    <t xml:space="preserve">國立自然科學博物館     </t>
  </si>
  <si>
    <t>國立臺灣美術館</t>
  </si>
  <si>
    <t xml:space="preserve">萬和宮 </t>
  </si>
  <si>
    <t>大甲鎮瀾宮</t>
  </si>
  <si>
    <t>大坑登山步道</t>
  </si>
  <si>
    <t>福壽山農場</t>
  </si>
  <si>
    <t>東勢林場遊樂區</t>
  </si>
  <si>
    <t>梧棲觀光漁港</t>
  </si>
  <si>
    <t>臺中都會公園</t>
  </si>
  <si>
    <t xml:space="preserve">臺中公園  </t>
  </si>
  <si>
    <t>草悟道</t>
  </si>
  <si>
    <t>東豐自行車綠廊及后豐鐵馬道(含后里馬場)</t>
  </si>
  <si>
    <t>武陵農場
(含雪霸武陵遊客中心)</t>
  </si>
  <si>
    <t>麗寶樂園渡假村</t>
  </si>
  <si>
    <t>霧峰林家園區</t>
  </si>
  <si>
    <t>高美濕地</t>
  </si>
  <si>
    <t>臺中國家歌劇院</t>
  </si>
  <si>
    <t>潭雅神綠園道</t>
  </si>
  <si>
    <t>逢甲夜市</t>
  </si>
  <si>
    <t>一中商圈</t>
  </si>
  <si>
    <t>綠川水岸廊道
(含宮原眼科)</t>
  </si>
  <si>
    <t>臺中驛鐵道文化園區及
綠空廊道</t>
  </si>
  <si>
    <t>帝國糖廠及LALAPORT觀光廊帶</t>
  </si>
  <si>
    <t>公益路商圈</t>
  </si>
  <si>
    <t>繼光電子街商圈與東協廣場</t>
  </si>
  <si>
    <t>新社職人小鎮</t>
  </si>
  <si>
    <t>東海藝術商圈與夜市及
路思義教堂</t>
  </si>
  <si>
    <t>中華夜市</t>
  </si>
  <si>
    <t>柳川水岸步道及沿岸景點</t>
  </si>
  <si>
    <t>臺中中央公園</t>
  </si>
  <si>
    <t>第四信用合作社</t>
  </si>
  <si>
    <t>忠孝夜市</t>
  </si>
  <si>
    <t>廟東夜市及慈濟宮</t>
  </si>
  <si>
    <t>每月遊客人數</t>
  </si>
  <si>
    <t>1月</t>
  </si>
  <si>
    <t xml:space="preserve">    審核           </t>
  </si>
  <si>
    <t>2月</t>
  </si>
  <si>
    <t>3月</t>
  </si>
  <si>
    <t>中華民國114年</t>
  </si>
  <si>
    <t>4月</t>
  </si>
  <si>
    <t>業務主管人員</t>
  </si>
  <si>
    <t>主辦統計人員</t>
  </si>
  <si>
    <t>5月</t>
  </si>
  <si>
    <t>6月</t>
  </si>
  <si>
    <t>7月</t>
  </si>
  <si>
    <t>8月</t>
  </si>
  <si>
    <t>9月</t>
  </si>
  <si>
    <t>機關首長</t>
  </si>
  <si>
    <t xml:space="preserve"> </t>
  </si>
  <si>
    <t>10月</t>
  </si>
  <si>
    <t>11月</t>
  </si>
  <si>
    <t>中華民國115年2月25日編製</t>
  </si>
  <si>
    <t>編製機關</t>
  </si>
  <si>
    <t>表   號</t>
  </si>
  <si>
    <t>12月</t>
  </si>
  <si>
    <t>單位：人次</t>
  </si>
  <si>
    <t>全年遊客總人數</t>
  </si>
  <si>
    <t>臺中市政府觀光旅遊局</t>
  </si>
  <si>
    <t>20702-01-01-2</t>
  </si>
  <si>
    <t>上年遊客總人數</t>
  </si>
  <si>
    <t>成長率(%)</t>
  </si>
  <si>
    <t>--</t>
  </si>
</sst>
</file>

<file path=xl/styles.xml><?xml version="1.0" encoding="utf-8"?>
<styleSheet xmlns="http://schemas.openxmlformats.org/spreadsheetml/2006/main">
  <numFmts count="2">
    <numFmt formatCode="_-* #,##0_-;\-* #,##0_-;_-* &quot;-&quot;??_-;_-@_-" numFmtId="197"/>
    <numFmt formatCode="#,##0_ " numFmtId="198"/>
  </numFmts>
  <fonts count="4">
    <font>
      <b val="false"/>
      <i val="false"/>
      <u val="none"/>
      <sz val="11"/>
      <color theme="1"/>
      <name val="Calibri"/>
      <scheme val="minor"/>
    </font>
    <font>
      <b val="false"/>
      <i val="false"/>
      <u val="none"/>
      <sz val="16"/>
      <color rgb="FF000000"/>
      <name val="標楷體"/>
    </font>
    <font>
      <b val="true"/>
      <i val="false"/>
      <u val="none"/>
      <sz val="16"/>
      <color rgb="FF000000"/>
      <name val="標楷體"/>
    </font>
    <font>
      <b val="false"/>
      <i val="false"/>
      <u val="none"/>
      <sz val="12"/>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7" fontId="1" borderId="3" xfId="0" applyNumberFormat="true" applyFont="true" applyBorder="true"/>
    <xf numFmtId="197" fontId="1" borderId="4" xfId="0" applyNumberFormat="true" applyFont="true" applyBorder="true">
      <alignment horizontal="center" vertical="center"/>
    </xf>
    <xf numFmtId="197" fontId="1" borderId="4" xfId="0" applyNumberFormat="true" applyFont="true" applyBorder="true">
      <alignment horizontal="center" vertical="center" wrapText="true"/>
    </xf>
    <xf numFmtId="197" fontId="1" fillId="2" borderId="5" xfId="0" applyNumberFormat="true" applyFont="true" applyFill="true" applyBorder="true">
      <alignment horizontal="center" vertical="center" wrapText="true"/>
    </xf>
    <xf numFmtId="197" fontId="1" borderId="2" xfId="0" applyNumberFormat="true" applyFont="true" applyBorder="true">
      <alignment horizontal="center" vertical="center"/>
    </xf>
    <xf numFmtId="197" fontId="1" borderId="0" xfId="0" applyNumberFormat="true" applyFont="true"/>
    <xf numFmtId="197" fontId="1" borderId="0" xfId="0" applyNumberFormat="true" applyFont="true">
      <alignment horizontal="left"/>
    </xf>
    <xf numFmtId="197" fontId="3" borderId="0" xfId="0" applyNumberFormat="true" applyFont="true"/>
    <xf numFmtId="197" fontId="1" borderId="1" xfId="0" applyNumberFormat="true" applyFont="true" applyBorder="true">
      <alignment horizontal="center" vertical="center" wrapText="true"/>
    </xf>
    <xf numFmtId="197" fontId="1" fillId="2" borderId="4" xfId="0" applyNumberFormat="true" applyFont="true" applyFill="true" applyBorder="true">
      <alignment horizontal="center" vertical="center" wrapText="true"/>
    </xf>
    <xf numFmtId="197" fontId="1" borderId="2" xfId="0" applyNumberFormat="true" applyFont="true" applyBorder="true"/>
    <xf numFmtId="197" fontId="1" borderId="6" xfId="0" applyNumberFormat="true" applyFont="true" applyBorder="true"/>
    <xf numFmtId="197" fontId="1" borderId="7" xfId="0" applyNumberFormat="true" applyFont="true" applyBorder="true">
      <alignment horizontal="left" vertical="center"/>
    </xf>
    <xf numFmtId="197" fontId="1" borderId="1" xfId="0" applyNumberFormat="true" applyFont="true" applyBorder="true">
      <alignment horizontal="center" wrapText="true"/>
    </xf>
    <xf numFmtId="49" fontId="1" borderId="1" xfId="0" applyNumberFormat="true" applyFont="true" applyBorder="true">
      <alignment horizontal="center" vertical="center" wrapText="true"/>
    </xf>
    <xf numFmtId="197" fontId="1" borderId="1" xfId="0" applyNumberFormat="true" applyFont="true" applyBorder="true">
      <alignment vertical="center"/>
    </xf>
    <xf numFmtId="198" fontId="1" borderId="1" xfId="0" applyNumberFormat="true" applyFont="true" applyBorder="true">
      <alignment vertical="center"/>
    </xf>
    <xf numFmtId="197" fontId="1" borderId="0" xfId="0" applyNumberFormat="true" applyFont="true">
      <alignment horizontal="center"/>
    </xf>
    <xf numFmtId="197" fontId="1" borderId="3" xfId="0" applyNumberFormat="true" applyFont="true" applyBorder="true">
      <alignment horizontal="center"/>
    </xf>
    <xf numFmtId="49" fontId="2" borderId="3" xfId="0" applyNumberFormat="true" applyFont="true" applyBorder="true">
      <alignment horizontal="center" wrapText="true"/>
    </xf>
    <xf numFmtId="197" fontId="1" borderId="0" xfId="0" applyNumberFormat="true" applyFont="true">
      <alignment horizontal="center" vertical="center"/>
    </xf>
    <xf numFmtId="197" fontId="1" borderId="0" xfId="0" applyNumberFormat="true" applyFont="true">
      <alignment wrapText="true"/>
    </xf>
    <xf numFmtId="197" fontId="1" borderId="3" xfId="0" applyNumberFormat="true" applyFont="true" applyBorder="true">
      <alignment wrapText="true"/>
    </xf>
    <xf numFmtId="197" fontId="1" borderId="3" xfId="0" applyNumberFormat="true" applyFont="true" applyBorder="true">
      <alignment horizontal="right"/>
    </xf>
    <xf numFmtId="197" fontId="1" borderId="8" xfId="0" applyNumberFormat="true" applyFont="true" applyBorder="true">
      <alignment wrapText="true"/>
    </xf>
    <xf numFmtId="197" fontId="1" borderId="9" xfId="0" applyNumberFormat="true" applyFont="true" applyBorder="true">
      <alignment horizontal="right" vertical="center"/>
    </xf>
    <xf numFmtId="197" fontId="1" borderId="2" xfId="0" applyNumberFormat="true" applyFont="true" applyBorder="true">
      <alignment horizontal="right" vertical="center"/>
    </xf>
    <xf numFmtId="9" fontId="1" borderId="10" xfId="0" applyNumberFormat="true" applyFont="true" applyBorder="true">
      <alignment horizontal="center" vertical="center" wrapText="true"/>
    </xf>
    <xf numFmtId="10" fontId="1" borderId="10" xfId="0" applyNumberFormat="true" applyFont="true" applyBorder="true">
      <alignment horizontal="right" vertical="center"/>
    </xf>
    <xf numFmtId="9" fontId="1" borderId="10" xfId="0" applyNumberFormat="true" applyFont="true" applyBorder="true">
      <alignment horizontal="right" vertical="center"/>
    </xf>
    <xf numFmtId="9" fontId="1" borderId="0" xfId="0" applyNumberFormat="true" applyFont="true"/>
    <xf numFmtId="9" fontId="3" borderId="0" xfId="0" applyNumberFormat="true" applyFont="true"/>
    <xf numFmtId="197" fontId="3" borderId="6" xfId="0" applyNumberFormat="true"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pane xSplit="3" ySplit="0" topLeftCell="D1" activePane="topRight" state="frozen"/>
      <selection activeCell="D1" sqref="D1:D1" pane="topLeft"/>
    </sheetView>
  </sheetViews>
  <sheetFormatPr customHeight="false" defaultColWidth="9.28125" defaultRowHeight="15"/>
  <cols>
    <col min="1" max="1" bestFit="false" customWidth="true" width="6.78125" hidden="false" outlineLevel="0"/>
    <col min="2" max="2" bestFit="false" customWidth="true" width="10.921875" hidden="false" outlineLevel="0"/>
    <col min="3" max="3" bestFit="false" customWidth="true" width="44.78125" hidden="false" outlineLevel="0"/>
    <col min="4" max="4" bestFit="false" customWidth="true" width="25.78125" hidden="false" outlineLevel="0"/>
    <col min="5" max="6" bestFit="false" customWidth="true" width="20.2109375" hidden="false" outlineLevel="0"/>
    <col min="7" max="7" bestFit="false" customWidth="true" width="27.78125" hidden="false" outlineLevel="0"/>
    <col min="8" max="15" bestFit="false" customWidth="true" width="23.921875" hidden="false" outlineLevel="0"/>
    <col min="16" max="16" bestFit="false" customWidth="true" width="27.78125" hidden="false" outlineLevel="0"/>
    <col min="17" max="17" bestFit="false" customWidth="true" width="24.2109375" hidden="false" outlineLevel="0"/>
    <col min="18" max="18" bestFit="false" customWidth="true" width="20.2109375" hidden="false" outlineLevel="0"/>
    <col min="19" max="50" bestFit="false" customWidth="true" width="9.2109375" hidden="false" outlineLevel="0"/>
  </cols>
  <sheetData>
    <row r="1" ht="21" customHeight="true">
      <c r="A1" s="1" t="s">
        <v>0</v>
      </c>
      <c r="B1" s="1"/>
      <c r="C1" s="14"/>
      <c r="D1" s="8"/>
      <c r="E1" s="8"/>
      <c r="F1" s="20"/>
      <c r="G1" s="20"/>
      <c r="H1" s="20"/>
      <c r="I1" s="20"/>
      <c r="J1" s="24"/>
      <c r="K1" s="24"/>
      <c r="L1" s="24"/>
      <c r="M1" s="24"/>
      <c r="N1" s="27"/>
      <c r="O1" s="1" t="s">
        <v>73</v>
      </c>
      <c r="P1" s="1"/>
      <c r="Q1" s="1" t="s">
        <v>78</v>
      </c>
      <c r="R1" s="1"/>
      <c r="S1" s="35"/>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5.75" customHeight="true">
      <c r="A2" s="1" t="s">
        <v>1</v>
      </c>
      <c r="B2" s="1"/>
      <c r="C2" s="15" t="s">
        <v>14</v>
      </c>
      <c r="D2" s="3"/>
      <c r="E2" s="3"/>
      <c r="F2" s="21"/>
      <c r="G2" s="21"/>
      <c r="H2" s="21"/>
      <c r="I2" s="21"/>
      <c r="J2" s="25"/>
      <c r="K2" s="25"/>
      <c r="L2" s="25"/>
      <c r="M2" s="25"/>
      <c r="N2" s="28"/>
      <c r="O2" s="1" t="s">
        <v>74</v>
      </c>
      <c r="P2" s="1"/>
      <c r="Q2" s="1" t="s">
        <v>79</v>
      </c>
      <c r="R2" s="1"/>
      <c r="S2" s="35"/>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1" customHeight="true">
      <c r="A3" s="2" t="s">
        <v>2</v>
      </c>
      <c r="B3" s="2"/>
      <c r="C3" s="2"/>
      <c r="D3" s="2"/>
      <c r="E3" s="2"/>
      <c r="F3" s="2"/>
      <c r="G3" s="2"/>
      <c r="H3" s="2"/>
      <c r="I3" s="2"/>
      <c r="J3" s="2"/>
      <c r="K3" s="2"/>
      <c r="L3" s="2"/>
      <c r="M3" s="2"/>
      <c r="N3" s="2"/>
      <c r="O3" s="2"/>
      <c r="P3" s="2"/>
      <c r="Q3" s="2"/>
      <c r="R3" s="2"/>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9.9" customHeight="true">
      <c r="A4" s="3"/>
      <c r="B4" s="3"/>
      <c r="C4" s="3"/>
      <c r="D4" s="3"/>
      <c r="E4" s="3"/>
      <c r="F4" s="21"/>
      <c r="G4" s="22" t="s">
        <v>59</v>
      </c>
      <c r="H4" s="22"/>
      <c r="I4" s="22"/>
      <c r="J4" s="22"/>
      <c r="K4" s="22"/>
      <c r="L4" s="22"/>
      <c r="M4" s="26" t="s">
        <v>69</v>
      </c>
      <c r="N4" s="26"/>
      <c r="O4" s="26"/>
      <c r="P4" s="21" t="s">
        <v>76</v>
      </c>
      <c r="Q4" s="21"/>
      <c r="R4" s="21"/>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1" customHeight="true">
      <c r="A5" s="4" t="s">
        <v>3</v>
      </c>
      <c r="B5" s="1"/>
      <c r="C5" s="11" t="s">
        <v>15</v>
      </c>
      <c r="D5" s="16" t="s">
        <v>54</v>
      </c>
      <c r="E5" s="16"/>
      <c r="F5" s="16"/>
      <c r="G5" s="16"/>
      <c r="H5" s="16"/>
      <c r="I5" s="16"/>
      <c r="J5" s="16"/>
      <c r="K5" s="16"/>
      <c r="L5" s="16"/>
      <c r="M5" s="16"/>
      <c r="N5" s="16"/>
      <c r="O5" s="16"/>
      <c r="P5" s="17" t="s">
        <v>77</v>
      </c>
      <c r="Q5" s="17" t="s">
        <v>80</v>
      </c>
      <c r="R5" s="30" t="s">
        <v>81</v>
      </c>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4" customHeight="true">
      <c r="A6" s="4"/>
      <c r="B6" s="1"/>
      <c r="C6" s="11"/>
      <c r="D6" s="17" t="s">
        <v>55</v>
      </c>
      <c r="E6" s="17" t="s">
        <v>57</v>
      </c>
      <c r="F6" s="17" t="s">
        <v>58</v>
      </c>
      <c r="G6" s="17" t="s">
        <v>60</v>
      </c>
      <c r="H6" s="17" t="s">
        <v>63</v>
      </c>
      <c r="I6" s="17" t="s">
        <v>64</v>
      </c>
      <c r="J6" s="17" t="s">
        <v>65</v>
      </c>
      <c r="K6" s="17" t="s">
        <v>66</v>
      </c>
      <c r="L6" s="17" t="s">
        <v>67</v>
      </c>
      <c r="M6" s="17" t="s">
        <v>70</v>
      </c>
      <c r="N6" s="17" t="s">
        <v>71</v>
      </c>
      <c r="O6" s="17" t="s">
        <v>75</v>
      </c>
      <c r="P6" s="17"/>
      <c r="Q6" s="17"/>
      <c r="R6" s="3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11.25" customHeight="true">
      <c r="A7" s="4"/>
      <c r="B7" s="1"/>
      <c r="C7" s="11"/>
      <c r="D7" s="17"/>
      <c r="E7" s="17"/>
      <c r="F7" s="17"/>
      <c r="G7" s="17"/>
      <c r="H7" s="17"/>
      <c r="I7" s="17"/>
      <c r="J7" s="17"/>
      <c r="K7" s="17"/>
      <c r="L7" s="17"/>
      <c r="M7" s="17"/>
      <c r="N7" s="17"/>
      <c r="O7" s="17"/>
      <c r="P7" s="17"/>
      <c r="Q7" s="17"/>
      <c r="R7" s="3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5" customHeight="true">
      <c r="A8" s="4" t="s">
        <v>4</v>
      </c>
      <c r="B8" s="1"/>
      <c r="C8" s="1"/>
      <c r="D8" s="18" t="n">
        <f>SUM(D9:D46)</f>
        <v>9236097</v>
      </c>
      <c r="E8" s="18" t="n">
        <f>SUM(E9:E46)</f>
        <v>9189535</v>
      </c>
      <c r="F8" s="18" t="n">
        <f>SUM(F9:F46)</f>
        <v>8439827</v>
      </c>
      <c r="G8" s="18" t="n">
        <f>SUM(G9:G46)</f>
        <v>13341379</v>
      </c>
      <c r="H8" s="18" t="n">
        <f>SUM(H9:H46)</f>
        <v>12765850</v>
      </c>
      <c r="I8" s="18" t="n">
        <f>SUM(I9:I46)</f>
        <v>12175666</v>
      </c>
      <c r="J8" s="18" t="n">
        <f>SUM(J9:J46)</f>
        <v>12195693</v>
      </c>
      <c r="K8" s="18" t="n">
        <f>SUM(K9:K46)</f>
        <v>13166991</v>
      </c>
      <c r="L8" s="18" t="n">
        <f>SUM(L9:L46)</f>
        <v>13724543</v>
      </c>
      <c r="M8" s="18" t="n">
        <f>SUM(M9:M46)</f>
        <v>14269913</v>
      </c>
      <c r="N8" s="18" t="n">
        <f>SUM(N9:N46)</f>
        <v>13902539</v>
      </c>
      <c r="O8" s="18" t="n">
        <f>SUM(O9:O46)</f>
        <v>14784371</v>
      </c>
      <c r="P8" s="18" t="n">
        <f>SUM(P9:P46)</f>
        <v>147192404</v>
      </c>
      <c r="Q8" s="18" t="n">
        <f>SUM(Q9:Q46)</f>
        <v>66556130</v>
      </c>
      <c r="R8" s="31" t="n">
        <f>(P8-Q8)/Q8</f>
        <v>1.21155292532784</v>
      </c>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0" customHeight="true">
      <c r="A9" s="5" t="s">
        <v>5</v>
      </c>
      <c r="B9" s="11"/>
      <c r="C9" s="11" t="s">
        <v>16</v>
      </c>
      <c r="D9" s="19" t="n">
        <v>38195</v>
      </c>
      <c r="E9" s="19" t="n">
        <v>63412</v>
      </c>
      <c r="F9" s="19" t="n">
        <v>68661</v>
      </c>
      <c r="G9" s="19" t="n">
        <v>38375</v>
      </c>
      <c r="H9" s="19" t="n">
        <v>43813</v>
      </c>
      <c r="I9" s="19" t="n">
        <v>49492</v>
      </c>
      <c r="J9" s="19" t="n">
        <v>55316</v>
      </c>
      <c r="K9" s="19" t="n">
        <v>55930</v>
      </c>
      <c r="L9" s="19" t="n">
        <v>44144</v>
      </c>
      <c r="M9" s="19" t="n">
        <v>65820</v>
      </c>
      <c r="N9" s="19" t="n">
        <v>73664</v>
      </c>
      <c r="O9" s="19" t="n">
        <v>62304</v>
      </c>
      <c r="P9" s="18" t="n">
        <f>SUM(D9:O9)</f>
        <v>659126</v>
      </c>
      <c r="Q9" s="18" t="n">
        <v>654936</v>
      </c>
      <c r="R9" s="31" t="n">
        <f>(P9-Q9)/Q9</f>
        <v>0.00639757167112512</v>
      </c>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0" customHeight="true">
      <c r="A10" s="5"/>
      <c r="B10" s="11"/>
      <c r="C10" s="11" t="s">
        <v>17</v>
      </c>
      <c r="D10" s="19" t="n">
        <v>90927</v>
      </c>
      <c r="E10" s="19" t="n">
        <v>76787</v>
      </c>
      <c r="F10" s="19" t="n">
        <v>69272</v>
      </c>
      <c r="G10" s="19" t="n">
        <v>64591</v>
      </c>
      <c r="H10" s="19" t="n">
        <v>63241</v>
      </c>
      <c r="I10" s="19" t="n">
        <v>59788</v>
      </c>
      <c r="J10" s="19" t="n">
        <v>53860</v>
      </c>
      <c r="K10" s="19" t="n">
        <v>63839</v>
      </c>
      <c r="L10" s="19" t="n">
        <v>64109</v>
      </c>
      <c r="M10" s="19" t="n">
        <v>87275</v>
      </c>
      <c r="N10" s="19" t="n">
        <v>85734</v>
      </c>
      <c r="O10" s="19" t="n">
        <v>98414</v>
      </c>
      <c r="P10" s="18" t="n">
        <f>SUM(D10:O10)</f>
        <v>877837</v>
      </c>
      <c r="Q10" s="18" t="n">
        <v>930862</v>
      </c>
      <c r="R10" s="31" t="n">
        <f>(P10-Q10)/Q10</f>
        <v>-0.0569633307622397</v>
      </c>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0" customHeight="true">
      <c r="A11" s="5" t="s">
        <v>6</v>
      </c>
      <c r="B11" s="11"/>
      <c r="C11" s="11" t="s">
        <v>18</v>
      </c>
      <c r="D11" s="19" t="n">
        <v>9336</v>
      </c>
      <c r="E11" s="19" t="n">
        <v>9960</v>
      </c>
      <c r="F11" s="19" t="n">
        <v>11117</v>
      </c>
      <c r="G11" s="19" t="n">
        <v>11913</v>
      </c>
      <c r="H11" s="19" t="n">
        <v>12179</v>
      </c>
      <c r="I11" s="19" t="n">
        <v>9310</v>
      </c>
      <c r="J11" s="19" t="n">
        <v>8855</v>
      </c>
      <c r="K11" s="19" t="n">
        <v>11566</v>
      </c>
      <c r="L11" s="19" t="n">
        <v>10414</v>
      </c>
      <c r="M11" s="19" t="n">
        <v>14900</v>
      </c>
      <c r="N11" s="19" t="n">
        <v>14720</v>
      </c>
      <c r="O11" s="19" t="n">
        <v>12903</v>
      </c>
      <c r="P11" s="18" t="n">
        <f>SUM(D11:O11)</f>
        <v>137173</v>
      </c>
      <c r="Q11" s="11" t="n">
        <v>123526</v>
      </c>
      <c r="R11" s="31" t="n">
        <f>(P11-Q11)/Q11</f>
        <v>0.110478765604002</v>
      </c>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0" customHeight="true">
      <c r="A12" s="5"/>
      <c r="B12" s="11"/>
      <c r="C12" s="11" t="s">
        <v>19</v>
      </c>
      <c r="D12" s="19" t="n">
        <v>7595</v>
      </c>
      <c r="E12" s="19" t="n">
        <v>5648</v>
      </c>
      <c r="F12" s="19" t="n">
        <v>7298</v>
      </c>
      <c r="G12" s="19" t="n">
        <v>5676</v>
      </c>
      <c r="H12" s="19" t="n">
        <v>7349</v>
      </c>
      <c r="I12" s="19" t="n">
        <v>11203</v>
      </c>
      <c r="J12" s="19" t="n">
        <v>6842</v>
      </c>
      <c r="K12" s="19" t="n">
        <v>11139</v>
      </c>
      <c r="L12" s="19" t="n">
        <v>11488</v>
      </c>
      <c r="M12" s="19" t="n">
        <v>16747</v>
      </c>
      <c r="N12" s="19" t="n">
        <v>12733</v>
      </c>
      <c r="O12" s="19" t="n">
        <v>18325</v>
      </c>
      <c r="P12" s="18" t="n">
        <f>SUM(D12:O12)</f>
        <v>122043</v>
      </c>
      <c r="Q12" s="11" t="n">
        <v>141386</v>
      </c>
      <c r="R12" s="31" t="n">
        <f>(P12-Q12)/Q12</f>
        <v>-0.136809868020879</v>
      </c>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90" customHeight="true">
      <c r="A13" s="5" t="s">
        <v>7</v>
      </c>
      <c r="B13" s="11"/>
      <c r="C13" s="11" t="s">
        <v>20</v>
      </c>
      <c r="D13" s="19" t="n">
        <v>24341</v>
      </c>
      <c r="E13" s="19" t="n">
        <v>22056</v>
      </c>
      <c r="F13" s="19" t="n">
        <v>33813</v>
      </c>
      <c r="G13" s="19" t="n">
        <v>24136</v>
      </c>
      <c r="H13" s="19" t="n">
        <v>25377</v>
      </c>
      <c r="I13" s="19" t="n">
        <v>21993</v>
      </c>
      <c r="J13" s="19" t="n">
        <v>21229</v>
      </c>
      <c r="K13" s="19" t="n">
        <v>25783</v>
      </c>
      <c r="L13" s="19" t="n">
        <v>38404</v>
      </c>
      <c r="M13" s="19" t="n">
        <v>26675</v>
      </c>
      <c r="N13" s="19" t="n">
        <v>24576</v>
      </c>
      <c r="O13" s="19" t="n">
        <v>25400</v>
      </c>
      <c r="P13" s="18" t="n">
        <f>SUM(D13:O13)</f>
        <v>313783</v>
      </c>
      <c r="Q13" s="11" t="n">
        <v>319764</v>
      </c>
      <c r="R13" s="31" t="n">
        <f>(P13-Q13)/Q13</f>
        <v>-0.0187044195093882</v>
      </c>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54" customHeight="true">
      <c r="A14" s="6" t="s">
        <v>8</v>
      </c>
      <c r="B14" s="12"/>
      <c r="C14" s="11" t="s">
        <v>21</v>
      </c>
      <c r="D14" s="19" t="n">
        <v>232025</v>
      </c>
      <c r="E14" s="19" t="n">
        <v>208393</v>
      </c>
      <c r="F14" s="19" t="n">
        <v>228097</v>
      </c>
      <c r="G14" s="19" t="n">
        <v>368590</v>
      </c>
      <c r="H14" s="19" t="n">
        <v>380358</v>
      </c>
      <c r="I14" s="19" t="n">
        <v>366599</v>
      </c>
      <c r="J14" s="19" t="n">
        <v>398446</v>
      </c>
      <c r="K14" s="19" t="n">
        <v>432173</v>
      </c>
      <c r="L14" s="19" t="n">
        <v>403494</v>
      </c>
      <c r="M14" s="19" t="n">
        <v>430464</v>
      </c>
      <c r="N14" s="19" t="n">
        <v>397868</v>
      </c>
      <c r="O14" s="19" t="n">
        <v>432344</v>
      </c>
      <c r="P14" s="18" t="n">
        <f>SUM(D14:O14)</f>
        <v>4278851</v>
      </c>
      <c r="Q14" s="11" t="n">
        <v>2560224</v>
      </c>
      <c r="R14" s="31" t="n">
        <f>(P14-Q14)/Q14</f>
        <v>0.671279934880698</v>
      </c>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7.6" customHeight="true">
      <c r="A15" s="6"/>
      <c r="B15" s="12"/>
      <c r="C15" s="11" t="s">
        <v>22</v>
      </c>
      <c r="D15" s="19" t="n">
        <v>84378</v>
      </c>
      <c r="E15" s="19" t="n">
        <v>78711</v>
      </c>
      <c r="F15" s="19" t="n">
        <v>84823</v>
      </c>
      <c r="G15" s="19" t="n">
        <v>191776</v>
      </c>
      <c r="H15" s="19" t="n">
        <v>200254</v>
      </c>
      <c r="I15" s="19" t="n">
        <v>188790</v>
      </c>
      <c r="J15" s="19" t="n">
        <v>186923</v>
      </c>
      <c r="K15" s="19" t="n">
        <v>198858</v>
      </c>
      <c r="L15" s="19" t="n">
        <v>190120</v>
      </c>
      <c r="M15" s="19" t="n">
        <v>183672</v>
      </c>
      <c r="N15" s="19" t="n">
        <v>172259</v>
      </c>
      <c r="O15" s="19" t="n">
        <v>205987</v>
      </c>
      <c r="P15" s="18" t="n">
        <f>SUM(D15:O15)</f>
        <v>1966551</v>
      </c>
      <c r="Q15" s="11" t="n">
        <v>807245</v>
      </c>
      <c r="R15" s="31" t="n">
        <f>(P15-Q15)/Q15</f>
        <v>1.4361265786719</v>
      </c>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7.6" customHeight="true">
      <c r="A16" s="5" t="s">
        <v>9</v>
      </c>
      <c r="B16" s="11"/>
      <c r="C16" s="11" t="s">
        <v>23</v>
      </c>
      <c r="D16" s="19" t="n">
        <v>46200</v>
      </c>
      <c r="E16" s="19" t="n">
        <v>25400</v>
      </c>
      <c r="F16" s="19" t="n">
        <v>18106</v>
      </c>
      <c r="G16" s="19" t="n">
        <v>26400</v>
      </c>
      <c r="H16" s="19" t="n">
        <v>24337</v>
      </c>
      <c r="I16" s="19" t="n">
        <v>16720</v>
      </c>
      <c r="J16" s="19" t="n">
        <v>17679</v>
      </c>
      <c r="K16" s="19" t="n">
        <v>16559</v>
      </c>
      <c r="L16" s="19" t="n">
        <v>12978</v>
      </c>
      <c r="M16" s="19" t="n">
        <v>20900</v>
      </c>
      <c r="N16" s="19" t="n">
        <v>18564</v>
      </c>
      <c r="O16" s="19" t="n">
        <v>20565</v>
      </c>
      <c r="P16" s="18" t="n">
        <f>SUM(D16:O16)</f>
        <v>264408</v>
      </c>
      <c r="Q16" s="11" t="n">
        <v>258991</v>
      </c>
      <c r="R16" s="31" t="n">
        <f>(P16-Q16)/Q16</f>
        <v>0.0209157847183879</v>
      </c>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0" customHeight="true">
      <c r="A17" s="5"/>
      <c r="B17" s="11"/>
      <c r="C17" s="11" t="s">
        <v>24</v>
      </c>
      <c r="D17" s="19" t="n">
        <v>186812</v>
      </c>
      <c r="E17" s="19" t="n">
        <v>161471</v>
      </c>
      <c r="F17" s="19" t="n">
        <v>150788</v>
      </c>
      <c r="G17" s="19" t="n">
        <v>1429333</v>
      </c>
      <c r="H17" s="19" t="n">
        <v>520851</v>
      </c>
      <c r="I17" s="19" t="n">
        <v>475258</v>
      </c>
      <c r="J17" s="19" t="n">
        <v>461939</v>
      </c>
      <c r="K17" s="19" t="n">
        <v>454939</v>
      </c>
      <c r="L17" s="19" t="n">
        <v>497968</v>
      </c>
      <c r="M17" s="19" t="n">
        <v>544936</v>
      </c>
      <c r="N17" s="19" t="n">
        <v>524116</v>
      </c>
      <c r="O17" s="19" t="n">
        <v>527156</v>
      </c>
      <c r="P17" s="18" t="n">
        <f>SUM(D17:O17)</f>
        <v>5935567</v>
      </c>
      <c r="Q17" s="11" t="n">
        <v>1556527</v>
      </c>
      <c r="R17" s="31" t="n">
        <f>(P17-Q17)/Q17</f>
        <v>2.81334021189481</v>
      </c>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0" customHeight="true">
      <c r="A18" s="6" t="s">
        <v>10</v>
      </c>
      <c r="B18" s="12"/>
      <c r="C18" s="11" t="s">
        <v>25</v>
      </c>
      <c r="D18" s="19" t="n">
        <v>330581</v>
      </c>
      <c r="E18" s="19" t="n">
        <v>240911</v>
      </c>
      <c r="F18" s="19" t="n">
        <v>271276</v>
      </c>
      <c r="G18" s="19" t="n">
        <v>308634</v>
      </c>
      <c r="H18" s="19" t="n">
        <v>355757</v>
      </c>
      <c r="I18" s="19" t="n">
        <v>296059</v>
      </c>
      <c r="J18" s="19" t="n">
        <v>219150</v>
      </c>
      <c r="K18" s="19" t="n">
        <v>197715</v>
      </c>
      <c r="L18" s="19" t="n">
        <v>220045</v>
      </c>
      <c r="M18" s="19" t="n">
        <v>300380</v>
      </c>
      <c r="N18" s="19" t="n">
        <v>302184</v>
      </c>
      <c r="O18" s="19" t="n">
        <v>308511</v>
      </c>
      <c r="P18" s="18" t="n">
        <f>SUM(D18:O18)</f>
        <v>3351203</v>
      </c>
      <c r="Q18" s="11" t="n">
        <v>3383535</v>
      </c>
      <c r="R18" s="31" t="n">
        <f>(P18-Q18)/Q18</f>
        <v>-0.00955568658222835</v>
      </c>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0" customHeight="true">
      <c r="A19" s="6"/>
      <c r="B19" s="12"/>
      <c r="C19" s="11" t="s">
        <v>26</v>
      </c>
      <c r="D19" s="19" t="n">
        <v>7401</v>
      </c>
      <c r="E19" s="19" t="n">
        <v>27390</v>
      </c>
      <c r="F19" s="19" t="n">
        <v>32797</v>
      </c>
      <c r="G19" s="19" t="n">
        <v>7098</v>
      </c>
      <c r="H19" s="19" t="n">
        <v>6711</v>
      </c>
      <c r="I19" s="19" t="n">
        <v>12566</v>
      </c>
      <c r="J19" s="19" t="n">
        <v>10305</v>
      </c>
      <c r="K19" s="19" t="n">
        <v>9907</v>
      </c>
      <c r="L19" s="19" t="n">
        <v>7623</v>
      </c>
      <c r="M19" s="19" t="n">
        <v>17650</v>
      </c>
      <c r="N19" s="19" t="n">
        <v>30930</v>
      </c>
      <c r="O19" s="19" t="n">
        <v>24302</v>
      </c>
      <c r="P19" s="18" t="n">
        <f>SUM(D19:O19)</f>
        <v>194680</v>
      </c>
      <c r="Q19" s="11" t="n">
        <v>236334</v>
      </c>
      <c r="R19" s="31" t="n">
        <f>(P19-Q19)/Q19</f>
        <v>-0.17625056064722</v>
      </c>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7.6" customHeight="true">
      <c r="A20" s="6"/>
      <c r="B20" s="12"/>
      <c r="C20" s="11" t="s">
        <v>27</v>
      </c>
      <c r="D20" s="19" t="n">
        <v>17658</v>
      </c>
      <c r="E20" s="19" t="n">
        <v>14679</v>
      </c>
      <c r="F20" s="19" t="n">
        <v>14553</v>
      </c>
      <c r="G20" s="19" t="n">
        <v>36538</v>
      </c>
      <c r="H20" s="19" t="n">
        <v>24204</v>
      </c>
      <c r="I20" s="19" t="n">
        <v>19783</v>
      </c>
      <c r="J20" s="19" t="n">
        <v>23183</v>
      </c>
      <c r="K20" s="19" t="n">
        <v>24642</v>
      </c>
      <c r="L20" s="19" t="n">
        <v>460194</v>
      </c>
      <c r="M20" s="19" t="n">
        <v>25995</v>
      </c>
      <c r="N20" s="19" t="n">
        <v>26140</v>
      </c>
      <c r="O20" s="19" t="n">
        <v>29178</v>
      </c>
      <c r="P20" s="18" t="n">
        <f>SUM(D20:O20)</f>
        <v>716747</v>
      </c>
      <c r="Q20" s="11" t="n">
        <v>168252</v>
      </c>
      <c r="R20" s="31" t="n">
        <f>(P20-Q20)/Q20</f>
        <v>3.25996124860329</v>
      </c>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0" customHeight="true">
      <c r="A21" s="6"/>
      <c r="B21" s="12"/>
      <c r="C21" s="11" t="s">
        <v>28</v>
      </c>
      <c r="D21" s="19" t="n">
        <v>120729</v>
      </c>
      <c r="E21" s="19" t="n">
        <v>79684</v>
      </c>
      <c r="F21" s="19" t="n">
        <v>98008</v>
      </c>
      <c r="G21" s="19" t="n">
        <v>103828</v>
      </c>
      <c r="H21" s="19" t="n">
        <v>114864</v>
      </c>
      <c r="I21" s="19" t="n">
        <v>110418</v>
      </c>
      <c r="J21" s="19" t="n">
        <v>98583</v>
      </c>
      <c r="K21" s="19" t="n">
        <v>145576</v>
      </c>
      <c r="L21" s="19" t="n">
        <v>140142</v>
      </c>
      <c r="M21" s="19" t="n">
        <v>152883</v>
      </c>
      <c r="N21" s="19" t="n">
        <v>127080</v>
      </c>
      <c r="O21" s="19" t="n">
        <v>102765</v>
      </c>
      <c r="P21" s="18" t="n">
        <f>SUM(D21:O21)</f>
        <v>1394560</v>
      </c>
      <c r="Q21" s="11" t="n">
        <v>1303624</v>
      </c>
      <c r="R21" s="31" t="n">
        <f>(P21-Q21)/Q21</f>
        <v>0.0697563101016858</v>
      </c>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7.6" customHeight="true">
      <c r="A22" s="6"/>
      <c r="B22" s="12"/>
      <c r="C22" s="11" t="s">
        <v>29</v>
      </c>
      <c r="D22" s="19" t="n">
        <v>26067</v>
      </c>
      <c r="E22" s="19" t="n">
        <v>24113</v>
      </c>
      <c r="F22" s="19" t="n">
        <v>28574</v>
      </c>
      <c r="G22" s="19" t="n">
        <v>28263</v>
      </c>
      <c r="H22" s="19" t="n">
        <v>25013</v>
      </c>
      <c r="I22" s="19" t="n">
        <v>25527</v>
      </c>
      <c r="J22" s="19" t="n">
        <v>26821</v>
      </c>
      <c r="K22" s="19" t="n">
        <v>20020</v>
      </c>
      <c r="L22" s="19" t="n">
        <v>24031</v>
      </c>
      <c r="M22" s="19" t="n">
        <v>29581</v>
      </c>
      <c r="N22" s="19" t="n">
        <v>32933</v>
      </c>
      <c r="O22" s="19" t="n">
        <v>41424</v>
      </c>
      <c r="P22" s="18" t="n">
        <f>SUM(D22:O22)</f>
        <v>332367</v>
      </c>
      <c r="Q22" s="11" t="n">
        <v>378989</v>
      </c>
      <c r="R22" s="31" t="n">
        <f>(P22-Q22)/Q22</f>
        <v>-0.123016763019507</v>
      </c>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27.6" customHeight="true">
      <c r="A23" s="6"/>
      <c r="B23" s="12"/>
      <c r="C23" s="11" t="s">
        <v>30</v>
      </c>
      <c r="D23" s="19" t="n">
        <v>256421</v>
      </c>
      <c r="E23" s="19" t="n">
        <v>215431</v>
      </c>
      <c r="F23" s="19" t="n">
        <v>248489</v>
      </c>
      <c r="G23" s="19" t="n">
        <v>230740</v>
      </c>
      <c r="H23" s="19" t="n">
        <v>238296</v>
      </c>
      <c r="I23" s="19" t="n">
        <v>219282</v>
      </c>
      <c r="J23" s="19" t="n">
        <v>217826</v>
      </c>
      <c r="K23" s="19" t="n">
        <v>251245</v>
      </c>
      <c r="L23" s="19" t="n">
        <v>246097</v>
      </c>
      <c r="M23" s="19" t="n">
        <v>249865</v>
      </c>
      <c r="N23" s="19" t="n">
        <v>251548</v>
      </c>
      <c r="O23" s="19" t="n">
        <v>263653</v>
      </c>
      <c r="P23" s="18" t="n">
        <f>SUM(D23:O23)</f>
        <v>2888893</v>
      </c>
      <c r="Q23" s="11" t="n">
        <v>2726069</v>
      </c>
      <c r="R23" s="31" t="n">
        <f>(P23-Q23)/Q23</f>
        <v>0.0597284955002973</v>
      </c>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7.6" customHeight="true">
      <c r="A24" s="6"/>
      <c r="B24" s="12"/>
      <c r="C24" s="11" t="s">
        <v>31</v>
      </c>
      <c r="D24" s="19" t="n">
        <v>581473</v>
      </c>
      <c r="E24" s="19" t="n">
        <v>542471</v>
      </c>
      <c r="F24" s="19" t="n">
        <v>544225</v>
      </c>
      <c r="G24" s="19" t="n">
        <v>501516</v>
      </c>
      <c r="H24" s="19" t="n">
        <v>515572</v>
      </c>
      <c r="I24" s="19" t="n">
        <v>510464</v>
      </c>
      <c r="J24" s="19" t="n">
        <v>519666</v>
      </c>
      <c r="K24" s="19" t="n">
        <v>593725</v>
      </c>
      <c r="L24" s="19" t="n">
        <v>583024</v>
      </c>
      <c r="M24" s="19" t="n">
        <v>702145</v>
      </c>
      <c r="N24" s="19" t="n">
        <v>647098</v>
      </c>
      <c r="O24" s="19" t="n">
        <v>788337</v>
      </c>
      <c r="P24" s="18" t="n">
        <f>SUM(D24:O24)</f>
        <v>7029716</v>
      </c>
      <c r="Q24" s="11" t="n">
        <v>6897383</v>
      </c>
      <c r="R24" s="31" t="n">
        <f>(P24-Q24)/Q24</f>
        <v>0.0191859724188145</v>
      </c>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43.15" customHeight="true">
      <c r="A25" s="6"/>
      <c r="B25" s="12"/>
      <c r="C25" s="11" t="s">
        <v>32</v>
      </c>
      <c r="D25" s="19" t="n">
        <v>581266</v>
      </c>
      <c r="E25" s="19" t="n">
        <v>498697</v>
      </c>
      <c r="F25" s="19" t="n">
        <v>537902</v>
      </c>
      <c r="G25" s="19" t="n">
        <v>530934</v>
      </c>
      <c r="H25" s="19" t="n">
        <v>533065</v>
      </c>
      <c r="I25" s="19" t="n">
        <v>490064</v>
      </c>
      <c r="J25" s="19" t="n">
        <v>490367</v>
      </c>
      <c r="K25" s="19" t="n">
        <v>557839</v>
      </c>
      <c r="L25" s="19" t="n">
        <v>538094</v>
      </c>
      <c r="M25" s="19" t="n">
        <v>622741</v>
      </c>
      <c r="N25" s="19" t="n">
        <v>631288</v>
      </c>
      <c r="O25" s="19" t="n">
        <v>594529</v>
      </c>
      <c r="P25" s="18" t="n">
        <f>SUM(D25:O25)</f>
        <v>6606786</v>
      </c>
      <c r="Q25" s="11" t="n">
        <v>6370990</v>
      </c>
      <c r="R25" s="31" t="n">
        <f>(P25-Q25)/Q25</f>
        <v>0.0370108884176557</v>
      </c>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51" customHeight="true">
      <c r="A26" s="6"/>
      <c r="B26" s="12"/>
      <c r="C26" s="11" t="s">
        <v>33</v>
      </c>
      <c r="D26" s="19" t="n">
        <v>20087</v>
      </c>
      <c r="E26" s="19" t="n">
        <v>101990</v>
      </c>
      <c r="F26" s="19" t="n">
        <v>41177</v>
      </c>
      <c r="G26" s="19" t="n">
        <v>13440</v>
      </c>
      <c r="H26" s="19" t="n">
        <v>11962</v>
      </c>
      <c r="I26" s="19" t="n">
        <v>13171</v>
      </c>
      <c r="J26" s="19" t="n">
        <v>13350</v>
      </c>
      <c r="K26" s="19" t="n">
        <v>15589</v>
      </c>
      <c r="L26" s="19" t="n">
        <v>12143</v>
      </c>
      <c r="M26" s="19" t="n">
        <v>18832</v>
      </c>
      <c r="N26" s="19" t="n">
        <v>28974</v>
      </c>
      <c r="O26" s="19" t="n">
        <v>31866</v>
      </c>
      <c r="P26" s="18" t="n">
        <f>SUM(D26:O26)</f>
        <v>322581</v>
      </c>
      <c r="Q26" s="11" t="n">
        <v>281022</v>
      </c>
      <c r="R26" s="31" t="n">
        <f>(P26-Q26)/Q26</f>
        <v>0.147885218950829</v>
      </c>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27.6" customHeight="true">
      <c r="A27" s="6"/>
      <c r="B27" s="12"/>
      <c r="C27" s="11" t="s">
        <v>34</v>
      </c>
      <c r="D27" s="19" t="n">
        <v>546607</v>
      </c>
      <c r="E27" s="19" t="n">
        <v>316632</v>
      </c>
      <c r="F27" s="19" t="n">
        <v>256222</v>
      </c>
      <c r="G27" s="19" t="n">
        <v>295521</v>
      </c>
      <c r="H27" s="19" t="n">
        <v>323232</v>
      </c>
      <c r="I27" s="19" t="n">
        <v>343988</v>
      </c>
      <c r="J27" s="19" t="n">
        <v>504865</v>
      </c>
      <c r="K27" s="19" t="n">
        <v>552600</v>
      </c>
      <c r="L27" s="19" t="n">
        <v>318180</v>
      </c>
      <c r="M27" s="19" t="n">
        <v>364698</v>
      </c>
      <c r="N27" s="19" t="n">
        <v>316123</v>
      </c>
      <c r="O27" s="19" t="n">
        <v>358020</v>
      </c>
      <c r="P27" s="18" t="n">
        <f>SUM(D27:O27)</f>
        <v>4496688</v>
      </c>
      <c r="Q27" s="11" t="n">
        <v>5627453</v>
      </c>
      <c r="R27" s="31" t="n">
        <f>(P27-Q27)/Q27</f>
        <v>-0.200937262381401</v>
      </c>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30" customHeight="true">
      <c r="A28" s="6"/>
      <c r="B28" s="12"/>
      <c r="C28" s="11" t="s">
        <v>35</v>
      </c>
      <c r="D28" s="19" t="n">
        <v>15652</v>
      </c>
      <c r="E28" s="19" t="n">
        <v>14278</v>
      </c>
      <c r="F28" s="19" t="n">
        <v>17956</v>
      </c>
      <c r="G28" s="19" t="n">
        <v>48149</v>
      </c>
      <c r="H28" s="19" t="n">
        <v>50681</v>
      </c>
      <c r="I28" s="19" t="n">
        <v>46727</v>
      </c>
      <c r="J28" s="19" t="n">
        <v>44775</v>
      </c>
      <c r="K28" s="19" t="n">
        <v>48047</v>
      </c>
      <c r="L28" s="19" t="n">
        <v>57416</v>
      </c>
      <c r="M28" s="19" t="n">
        <v>61435</v>
      </c>
      <c r="N28" s="19" t="n">
        <v>56389</v>
      </c>
      <c r="O28" s="19" t="n">
        <v>56208</v>
      </c>
      <c r="P28" s="18" t="n">
        <f>SUM(D28:O28)</f>
        <v>517713</v>
      </c>
      <c r="Q28" s="11" t="n">
        <v>115914</v>
      </c>
      <c r="R28" s="31" t="n">
        <f>(P28-Q28)/Q28</f>
        <v>3.46635436616802</v>
      </c>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30" customHeight="true">
      <c r="A29" s="6"/>
      <c r="B29" s="12"/>
      <c r="C29" s="11" t="s">
        <v>36</v>
      </c>
      <c r="D29" s="19" t="n">
        <v>41424</v>
      </c>
      <c r="E29" s="19" t="n">
        <v>36872</v>
      </c>
      <c r="F29" s="19" t="n">
        <v>47612</v>
      </c>
      <c r="G29" s="19" t="n">
        <v>54799</v>
      </c>
      <c r="H29" s="19" t="n">
        <v>60322</v>
      </c>
      <c r="I29" s="19" t="n">
        <v>87643</v>
      </c>
      <c r="J29" s="19" t="n">
        <v>77827</v>
      </c>
      <c r="K29" s="19" t="n">
        <v>85366</v>
      </c>
      <c r="L29" s="19" t="n">
        <v>87518</v>
      </c>
      <c r="M29" s="19" t="n">
        <v>106395</v>
      </c>
      <c r="N29" s="19" t="n">
        <v>84168</v>
      </c>
      <c r="O29" s="19" t="n">
        <v>79235</v>
      </c>
      <c r="P29" s="18" t="n">
        <f>SUM(D29:O29)</f>
        <v>849181</v>
      </c>
      <c r="Q29" s="11" t="n">
        <v>714155</v>
      </c>
      <c r="R29" s="31" t="n">
        <f>(P29-Q29)/Q29</f>
        <v>0.189070999992999</v>
      </c>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30" customHeight="true">
      <c r="A30" s="6"/>
      <c r="B30" s="12"/>
      <c r="C30" s="11" t="s">
        <v>37</v>
      </c>
      <c r="D30" s="19" t="n">
        <v>81362</v>
      </c>
      <c r="E30" s="19" t="n">
        <v>73532</v>
      </c>
      <c r="F30" s="19" t="n">
        <v>83292</v>
      </c>
      <c r="G30" s="19" t="n">
        <v>183060</v>
      </c>
      <c r="H30" s="19" t="n">
        <v>194093</v>
      </c>
      <c r="I30" s="19" t="n">
        <v>193043</v>
      </c>
      <c r="J30" s="19" t="n">
        <v>192935</v>
      </c>
      <c r="K30" s="19" t="n">
        <v>199754</v>
      </c>
      <c r="L30" s="19" t="n">
        <v>196744</v>
      </c>
      <c r="M30" s="19" t="n">
        <v>218427</v>
      </c>
      <c r="N30" s="19" t="n">
        <v>204146</v>
      </c>
      <c r="O30" s="19" t="n">
        <v>227337</v>
      </c>
      <c r="P30" s="18" t="n">
        <f>SUM(D30:O30)</f>
        <v>2047725</v>
      </c>
      <c r="Q30" s="11" t="n">
        <v>1009135</v>
      </c>
      <c r="R30" s="31" t="n">
        <f>(P30-Q30)/Q30</f>
        <v>1.02918836429219</v>
      </c>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30" customHeight="true">
      <c r="A31" s="6"/>
      <c r="B31" s="12"/>
      <c r="C31" s="11" t="s">
        <v>38</v>
      </c>
      <c r="D31" s="19" t="n">
        <v>267446</v>
      </c>
      <c r="E31" s="19" t="n">
        <v>245162</v>
      </c>
      <c r="F31" s="19" t="n">
        <v>273245</v>
      </c>
      <c r="G31" s="19" t="n">
        <v>258320</v>
      </c>
      <c r="H31" s="19" t="n">
        <v>261342</v>
      </c>
      <c r="I31" s="19" t="n">
        <v>266359</v>
      </c>
      <c r="J31" s="19" t="n">
        <v>263758</v>
      </c>
      <c r="K31" s="19" t="n">
        <v>270943</v>
      </c>
      <c r="L31" s="19" t="n">
        <v>281348</v>
      </c>
      <c r="M31" s="19" t="n">
        <v>303737</v>
      </c>
      <c r="N31" s="19" t="n">
        <v>286874</v>
      </c>
      <c r="O31" s="19" t="n">
        <v>302687</v>
      </c>
      <c r="P31" s="18" t="n">
        <f>SUM(D31:O31)</f>
        <v>3281221</v>
      </c>
      <c r="Q31" s="11" t="n">
        <v>3257572</v>
      </c>
      <c r="R31" s="31" t="n">
        <f>(P31-Q31)/Q31</f>
        <v>0.00725970139723696</v>
      </c>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30" customHeight="true">
      <c r="A32" s="6"/>
      <c r="B32" s="12"/>
      <c r="C32" s="11" t="s">
        <v>39</v>
      </c>
      <c r="D32" s="19" t="n">
        <v>494476</v>
      </c>
      <c r="E32" s="19" t="n">
        <v>522821</v>
      </c>
      <c r="F32" s="19" t="n">
        <v>489142</v>
      </c>
      <c r="G32" s="19" t="n">
        <v>799091</v>
      </c>
      <c r="H32" s="19" t="n">
        <v>766126</v>
      </c>
      <c r="I32" s="19" t="n">
        <v>714748</v>
      </c>
      <c r="J32" s="19" t="n">
        <v>696617</v>
      </c>
      <c r="K32" s="19" t="n">
        <v>819750</v>
      </c>
      <c r="L32" s="19" t="n">
        <v>1036729</v>
      </c>
      <c r="M32" s="19" t="n">
        <v>872154</v>
      </c>
      <c r="N32" s="19" t="n">
        <v>843171</v>
      </c>
      <c r="O32" s="19" t="n">
        <v>892956</v>
      </c>
      <c r="P32" s="18" t="n">
        <f>SUM(D32:O32)</f>
        <v>8947781</v>
      </c>
      <c r="Q32" s="11" t="n">
        <v>6113922</v>
      </c>
      <c r="R32" s="31" t="n">
        <f>(P32-Q32)/Q32</f>
        <v>0.463509184448215</v>
      </c>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30" customHeight="true">
      <c r="A33" s="6"/>
      <c r="B33" s="12"/>
      <c r="C33" s="11" t="s">
        <v>40</v>
      </c>
      <c r="D33" s="19" t="n">
        <v>906253</v>
      </c>
      <c r="E33" s="19" t="n">
        <v>766438</v>
      </c>
      <c r="F33" s="19" t="n">
        <v>811969</v>
      </c>
      <c r="G33" s="19" t="n">
        <v>927663</v>
      </c>
      <c r="H33" s="19" t="n">
        <v>917812</v>
      </c>
      <c r="I33" s="19" t="n">
        <v>878914</v>
      </c>
      <c r="J33" s="19" t="n">
        <v>825500</v>
      </c>
      <c r="K33" s="19" t="n">
        <v>935236</v>
      </c>
      <c r="L33" s="19" t="n">
        <v>1032638</v>
      </c>
      <c r="M33" s="19" t="n">
        <v>1046034</v>
      </c>
      <c r="N33" s="19" t="n">
        <v>1025630</v>
      </c>
      <c r="O33" s="19" t="n">
        <v>1056526</v>
      </c>
      <c r="P33" s="18" t="n">
        <f>SUM(D33:O33)</f>
        <v>11130613</v>
      </c>
      <c r="Q33" s="11" t="n">
        <v>9170196</v>
      </c>
      <c r="R33" s="31" t="n">
        <f>(P33-Q33)/Q33</f>
        <v>0.213781363015578</v>
      </c>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48" customHeight="true">
      <c r="A34" s="6"/>
      <c r="B34" s="12"/>
      <c r="C34" s="11" t="s">
        <v>41</v>
      </c>
      <c r="D34" s="19" t="n">
        <v>155014</v>
      </c>
      <c r="E34" s="19" t="n">
        <v>124206</v>
      </c>
      <c r="F34" s="19" t="n">
        <v>125527</v>
      </c>
      <c r="G34" s="19" t="n">
        <v>132663</v>
      </c>
      <c r="H34" s="19" t="n">
        <v>125996</v>
      </c>
      <c r="I34" s="19" t="n">
        <v>125543</v>
      </c>
      <c r="J34" s="19" t="n">
        <v>125462</v>
      </c>
      <c r="K34" s="19" t="n">
        <v>140406</v>
      </c>
      <c r="L34" s="19" t="n">
        <v>125158</v>
      </c>
      <c r="M34" s="19" t="n">
        <v>152001</v>
      </c>
      <c r="N34" s="19" t="n">
        <v>140604</v>
      </c>
      <c r="O34" s="19" t="n">
        <v>158226</v>
      </c>
      <c r="P34" s="18" t="n">
        <f>SUM(D34:O34)</f>
        <v>1630806</v>
      </c>
      <c r="Q34" s="11" t="n">
        <v>1578186</v>
      </c>
      <c r="R34" s="31" t="n">
        <f>(P34-Q34)/Q34</f>
        <v>0.0333420775497945</v>
      </c>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44.45" customHeight="true">
      <c r="A35" s="6"/>
      <c r="B35" s="12"/>
      <c r="C35" s="11" t="s">
        <v>42</v>
      </c>
      <c r="D35" s="19" t="n">
        <v>499030</v>
      </c>
      <c r="E35" s="19" t="n">
        <v>421461</v>
      </c>
      <c r="F35" s="19" t="n">
        <v>439444</v>
      </c>
      <c r="G35" s="19" t="n">
        <v>444273</v>
      </c>
      <c r="H35" s="19" t="n">
        <v>438668</v>
      </c>
      <c r="I35" s="19" t="n">
        <v>405970</v>
      </c>
      <c r="J35" s="19" t="n">
        <v>407552</v>
      </c>
      <c r="K35" s="19" t="n">
        <v>445868</v>
      </c>
      <c r="L35" s="19" t="n">
        <v>419299</v>
      </c>
      <c r="M35" s="19" t="n">
        <v>487943</v>
      </c>
      <c r="N35" s="19" t="n">
        <v>451259</v>
      </c>
      <c r="O35" s="19" t="n">
        <v>552263</v>
      </c>
      <c r="P35" s="18" t="n">
        <f>SUM(D35:O35)</f>
        <v>5413030</v>
      </c>
      <c r="Q35" s="11" t="n">
        <v>5303750</v>
      </c>
      <c r="R35" s="31" t="n">
        <f>(P35-Q35)/Q35</f>
        <v>0.0206042894178647</v>
      </c>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31.5" customHeight="true">
      <c r="A36" s="6"/>
      <c r="B36" s="12"/>
      <c r="C36" s="11" t="s">
        <v>43</v>
      </c>
      <c r="D36" s="19" t="n">
        <v>428961</v>
      </c>
      <c r="E36" s="19" t="n">
        <v>317165</v>
      </c>
      <c r="F36" s="19" t="n">
        <v>345149</v>
      </c>
      <c r="G36" s="19" t="n">
        <v>365148</v>
      </c>
      <c r="H36" s="19" t="n">
        <v>412633</v>
      </c>
      <c r="I36" s="19" t="n">
        <v>379413</v>
      </c>
      <c r="J36" s="19" t="n">
        <v>416744</v>
      </c>
      <c r="K36" s="19" t="n">
        <v>436213</v>
      </c>
      <c r="L36" s="19" t="n">
        <v>395824</v>
      </c>
      <c r="M36" s="19" t="n">
        <v>412951</v>
      </c>
      <c r="N36" s="19" t="n">
        <v>391663</v>
      </c>
      <c r="O36" s="19" t="n">
        <v>490790</v>
      </c>
      <c r="P36" s="18" t="n">
        <f>SUM(D36:O36)</f>
        <v>4792654</v>
      </c>
      <c r="Q36" s="11" t="n">
        <v>4566188</v>
      </c>
      <c r="R36" s="31" t="n">
        <f>(P36-Q36)/Q36</f>
        <v>0.0495962934509048</v>
      </c>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31.5" customHeight="true">
      <c r="A37" s="6"/>
      <c r="B37" s="12"/>
      <c r="C37" s="1" t="s">
        <v>44</v>
      </c>
      <c r="D37" s="19" t="n">
        <v>1402790</v>
      </c>
      <c r="E37" s="19" t="n">
        <v>1301672</v>
      </c>
      <c r="F37" s="19" t="n">
        <v>1365327</v>
      </c>
      <c r="G37" s="19" t="n">
        <v>2734826</v>
      </c>
      <c r="H37" s="19" t="n">
        <v>2853260</v>
      </c>
      <c r="I37" s="19" t="n">
        <v>2763610</v>
      </c>
      <c r="J37" s="19" t="n">
        <v>2787498</v>
      </c>
      <c r="K37" s="19" t="n">
        <v>2960084</v>
      </c>
      <c r="L37" s="19" t="n">
        <v>2899528</v>
      </c>
      <c r="M37" s="19" t="n">
        <v>3128075</v>
      </c>
      <c r="N37" s="19" t="n">
        <v>2925261</v>
      </c>
      <c r="O37" s="19" t="n">
        <v>3275544</v>
      </c>
      <c r="P37" s="18" t="n">
        <f>SUM(D37:O37)</f>
        <v>30397475</v>
      </c>
      <c r="Q37" s="11" t="n">
        <v>0</v>
      </c>
      <c r="R37" s="32" t="s">
        <v>82</v>
      </c>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31.5" customHeight="true">
      <c r="A38" s="6"/>
      <c r="B38" s="12"/>
      <c r="C38" s="1" t="s">
        <v>45</v>
      </c>
      <c r="D38" s="19" t="n">
        <v>160472</v>
      </c>
      <c r="E38" s="19" t="n">
        <v>122438</v>
      </c>
      <c r="F38" s="19" t="n">
        <v>127285</v>
      </c>
      <c r="G38" s="19" t="n">
        <v>159089</v>
      </c>
      <c r="H38" s="19" t="n">
        <v>152989</v>
      </c>
      <c r="I38" s="19" t="n">
        <v>154033</v>
      </c>
      <c r="J38" s="19" t="n">
        <v>153887</v>
      </c>
      <c r="K38" s="19" t="n">
        <v>169451</v>
      </c>
      <c r="L38" s="19" t="n">
        <v>154907</v>
      </c>
      <c r="M38" s="19" t="n">
        <v>187285</v>
      </c>
      <c r="N38" s="19" t="n">
        <v>166622</v>
      </c>
      <c r="O38" s="19" t="n">
        <v>181559</v>
      </c>
      <c r="P38" s="18" t="n">
        <f>SUM(D38:O38)</f>
        <v>1890017</v>
      </c>
      <c r="Q38" s="11" t="n">
        <v>0</v>
      </c>
      <c r="R38" s="32" t="s">
        <v>82</v>
      </c>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31.5" customHeight="true">
      <c r="A39" s="6"/>
      <c r="B39" s="12"/>
      <c r="C39" s="1" t="s">
        <v>46</v>
      </c>
      <c r="D39" s="19" t="n">
        <v>227609</v>
      </c>
      <c r="E39" s="19" t="n">
        <v>198480</v>
      </c>
      <c r="F39" s="19" t="n">
        <v>204679</v>
      </c>
      <c r="G39" s="19" t="n">
        <v>574912</v>
      </c>
      <c r="H39" s="19" t="n">
        <v>599094</v>
      </c>
      <c r="I39" s="19" t="n">
        <v>560957</v>
      </c>
      <c r="J39" s="19" t="n">
        <v>561012</v>
      </c>
      <c r="K39" s="19" t="n">
        <v>582165</v>
      </c>
      <c r="L39" s="19" t="n">
        <v>580314</v>
      </c>
      <c r="M39" s="19" t="n">
        <v>642707</v>
      </c>
      <c r="N39" s="19" t="n">
        <v>913086</v>
      </c>
      <c r="O39" s="19" t="n">
        <v>648519</v>
      </c>
      <c r="P39" s="18" t="n">
        <f>SUM(D39:O39)</f>
        <v>6293534</v>
      </c>
      <c r="Q39" s="11" t="n">
        <v>0</v>
      </c>
      <c r="R39" s="32" t="s">
        <v>82</v>
      </c>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49.5" customHeight="true">
      <c r="A40" s="6"/>
      <c r="B40" s="12"/>
      <c r="C40" s="11" t="s">
        <v>47</v>
      </c>
      <c r="D40" s="19" t="n">
        <v>233695</v>
      </c>
      <c r="E40" s="19" t="n">
        <v>262347</v>
      </c>
      <c r="F40" s="19" t="n">
        <v>321148</v>
      </c>
      <c r="G40" s="19" t="n">
        <v>578618</v>
      </c>
      <c r="H40" s="19" t="n">
        <v>601330</v>
      </c>
      <c r="I40" s="19" t="n">
        <v>555794</v>
      </c>
      <c r="J40" s="19" t="n">
        <v>506307</v>
      </c>
      <c r="K40" s="19" t="n">
        <v>552603</v>
      </c>
      <c r="L40" s="19" t="n">
        <v>690198</v>
      </c>
      <c r="M40" s="19" t="n">
        <v>678241</v>
      </c>
      <c r="N40" s="19" t="n">
        <v>640283</v>
      </c>
      <c r="O40" s="19" t="n">
        <v>684021</v>
      </c>
      <c r="P40" s="18" t="n">
        <f>SUM(D40:O40)</f>
        <v>6304585</v>
      </c>
      <c r="Q40" s="11" t="n">
        <v>0</v>
      </c>
      <c r="R40" s="32" t="s">
        <v>82</v>
      </c>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31.5" customHeight="true">
      <c r="A41" s="6"/>
      <c r="B41" s="12"/>
      <c r="C41" s="11" t="s">
        <v>48</v>
      </c>
      <c r="D41" s="19" t="n">
        <v>249685</v>
      </c>
      <c r="E41" s="19" t="n">
        <v>227183</v>
      </c>
      <c r="F41" s="19" t="n">
        <v>251733</v>
      </c>
      <c r="G41" s="19" t="n">
        <v>335517</v>
      </c>
      <c r="H41" s="19" t="n">
        <v>351423</v>
      </c>
      <c r="I41" s="19" t="n">
        <v>325670</v>
      </c>
      <c r="J41" s="19" t="n">
        <v>331877</v>
      </c>
      <c r="K41" s="19" t="n">
        <v>368287</v>
      </c>
      <c r="L41" s="19" t="n">
        <v>363584</v>
      </c>
      <c r="M41" s="19" t="n">
        <v>372364</v>
      </c>
      <c r="N41" s="19" t="n">
        <v>351955</v>
      </c>
      <c r="O41" s="19" t="n">
        <v>382189</v>
      </c>
      <c r="P41" s="18" t="n">
        <f>SUM(D41:O41)</f>
        <v>3911467</v>
      </c>
      <c r="Q41" s="11" t="n">
        <v>0</v>
      </c>
      <c r="R41" s="32" t="s">
        <v>82</v>
      </c>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31.5" customHeight="true">
      <c r="A42" s="6"/>
      <c r="B42" s="12"/>
      <c r="C42" s="11" t="s">
        <v>49</v>
      </c>
      <c r="D42" s="19" t="n">
        <v>196182</v>
      </c>
      <c r="E42" s="19" t="n">
        <v>174842</v>
      </c>
      <c r="F42" s="19" t="n">
        <v>190879</v>
      </c>
      <c r="G42" s="19" t="n">
        <v>276513</v>
      </c>
      <c r="H42" s="19" t="n">
        <v>284413</v>
      </c>
      <c r="I42" s="19" t="n">
        <v>268956</v>
      </c>
      <c r="J42" s="19" t="n">
        <v>280463</v>
      </c>
      <c r="K42" s="19" t="n">
        <v>295156</v>
      </c>
      <c r="L42" s="19" t="n">
        <v>291648</v>
      </c>
      <c r="M42" s="19" t="n">
        <v>316049</v>
      </c>
      <c r="N42" s="19" t="n">
        <v>287362</v>
      </c>
      <c r="O42" s="19" t="n">
        <v>361530</v>
      </c>
      <c r="P42" s="18" t="n">
        <f>SUM(D42:O42)</f>
        <v>3223993</v>
      </c>
      <c r="Q42" s="11" t="n">
        <v>0</v>
      </c>
      <c r="R42" s="32" t="s">
        <v>82</v>
      </c>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31.5" customHeight="true">
      <c r="A43" s="6"/>
      <c r="B43" s="12"/>
      <c r="C43" s="11" t="s">
        <v>50</v>
      </c>
      <c r="D43" s="19" t="n">
        <v>71872</v>
      </c>
      <c r="E43" s="19" t="n">
        <v>1157044</v>
      </c>
      <c r="F43" s="19" t="n">
        <v>64313</v>
      </c>
      <c r="G43" s="19" t="n">
        <v>114896</v>
      </c>
      <c r="H43" s="19" t="n">
        <v>121593</v>
      </c>
      <c r="I43" s="19" t="n">
        <v>117918</v>
      </c>
      <c r="J43" s="19" t="n">
        <v>119586</v>
      </c>
      <c r="K43" s="19" t="n">
        <v>126942</v>
      </c>
      <c r="L43" s="19" t="n">
        <v>140424</v>
      </c>
      <c r="M43" s="19" t="n">
        <v>164127</v>
      </c>
      <c r="N43" s="19" t="n">
        <v>211263</v>
      </c>
      <c r="O43" s="19" t="n">
        <v>223302</v>
      </c>
      <c r="P43" s="18" t="n">
        <f>SUM(D43:O43)</f>
        <v>2633280</v>
      </c>
      <c r="Q43" s="11" t="n">
        <v>0</v>
      </c>
      <c r="R43" s="32" t="s">
        <v>82</v>
      </c>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31.5" customHeight="true">
      <c r="A44" s="6"/>
      <c r="B44" s="12"/>
      <c r="C44" s="11" t="s">
        <v>51</v>
      </c>
      <c r="D44" s="19" t="n">
        <v>58127</v>
      </c>
      <c r="E44" s="19" t="n">
        <v>55358</v>
      </c>
      <c r="F44" s="19" t="n">
        <v>55527</v>
      </c>
      <c r="G44" s="19" t="n">
        <v>70819</v>
      </c>
      <c r="H44" s="19" t="n">
        <v>70897</v>
      </c>
      <c r="I44" s="19" t="n">
        <v>71349</v>
      </c>
      <c r="J44" s="19" t="n">
        <v>71757</v>
      </c>
      <c r="K44" s="19" t="n">
        <v>80149</v>
      </c>
      <c r="L44" s="19" t="n">
        <v>74021</v>
      </c>
      <c r="M44" s="19" t="n">
        <v>86409</v>
      </c>
      <c r="N44" s="19" t="n">
        <v>72966</v>
      </c>
      <c r="O44" s="19" t="n">
        <v>78254</v>
      </c>
      <c r="P44" s="18" t="n">
        <f>SUM(D44:O44)</f>
        <v>845633</v>
      </c>
      <c r="Q44" s="11" t="n">
        <v>0</v>
      </c>
      <c r="R44" s="32" t="s">
        <v>82</v>
      </c>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31.5" customHeight="true">
      <c r="A45" s="6"/>
      <c r="B45" s="12"/>
      <c r="C45" s="11" t="s">
        <v>52</v>
      </c>
      <c r="D45" s="19" t="n">
        <v>220793</v>
      </c>
      <c r="E45" s="19" t="n">
        <v>204747</v>
      </c>
      <c r="F45" s="19" t="n">
        <v>227246</v>
      </c>
      <c r="G45" s="19" t="n">
        <v>436435</v>
      </c>
      <c r="H45" s="19" t="n">
        <v>442836</v>
      </c>
      <c r="I45" s="19" t="n">
        <v>419769</v>
      </c>
      <c r="J45" s="19" t="n">
        <v>410598</v>
      </c>
      <c r="K45" s="19" t="n">
        <v>440088</v>
      </c>
      <c r="L45" s="19" t="n">
        <v>452364</v>
      </c>
      <c r="M45" s="19" t="n">
        <v>475882</v>
      </c>
      <c r="N45" s="19" t="n">
        <v>472261</v>
      </c>
      <c r="O45" s="19" t="n">
        <v>491874</v>
      </c>
      <c r="P45" s="18" t="n">
        <f>SUM(D45:O45)</f>
        <v>4694893</v>
      </c>
      <c r="Q45" s="11" t="n">
        <v>0</v>
      </c>
      <c r="R45" s="32" t="s">
        <v>82</v>
      </c>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31.5" customHeight="true">
      <c r="A46" s="6"/>
      <c r="B46" s="12"/>
      <c r="C46" s="11" t="s">
        <v>53</v>
      </c>
      <c r="D46" s="19" t="n">
        <v>317155</v>
      </c>
      <c r="E46" s="19" t="n">
        <v>249653</v>
      </c>
      <c r="F46" s="19" t="n">
        <v>253156</v>
      </c>
      <c r="G46" s="19" t="n">
        <v>629286</v>
      </c>
      <c r="H46" s="19" t="n">
        <v>633907</v>
      </c>
      <c r="I46" s="19" t="n">
        <v>598775</v>
      </c>
      <c r="J46" s="19" t="n">
        <v>586333</v>
      </c>
      <c r="K46" s="19" t="n">
        <v>570839</v>
      </c>
      <c r="L46" s="19" t="n">
        <v>622189</v>
      </c>
      <c r="M46" s="19" t="n">
        <v>681538</v>
      </c>
      <c r="N46" s="19" t="n">
        <v>659044</v>
      </c>
      <c r="O46" s="19" t="n">
        <v>695368</v>
      </c>
      <c r="P46" s="18" t="n">
        <f>SUM(D46:O46)</f>
        <v>6497243</v>
      </c>
      <c r="Q46" s="11" t="n">
        <v>0</v>
      </c>
      <c r="R46" s="32" t="s">
        <v>82</v>
      </c>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23.25" customHeight="true">
      <c r="A47" s="7" t="s">
        <v>11</v>
      </c>
      <c r="B47" s="13"/>
      <c r="C47" s="13"/>
      <c r="D47" s="7" t="s">
        <v>56</v>
      </c>
      <c r="E47" s="13"/>
      <c r="F47" s="13"/>
      <c r="G47" s="7" t="s">
        <v>61</v>
      </c>
      <c r="H47" s="13"/>
      <c r="I47" s="13"/>
      <c r="J47" s="13"/>
      <c r="K47" s="13"/>
      <c r="L47" s="7" t="s">
        <v>68</v>
      </c>
      <c r="M47" s="13"/>
      <c r="N47" s="29" t="s">
        <v>72</v>
      </c>
      <c r="O47" s="29"/>
      <c r="P47" s="29"/>
      <c r="Q47" s="29"/>
      <c r="R47" s="29"/>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8" customHeight="true">
      <c r="A48" s="8"/>
      <c r="B48" s="8"/>
      <c r="C48" s="8"/>
      <c r="D48" s="8"/>
      <c r="E48" s="8"/>
      <c r="F48" s="8"/>
      <c r="G48" s="23" t="s">
        <v>62</v>
      </c>
      <c r="H48" s="8"/>
      <c r="I48" s="8"/>
      <c r="J48" s="8"/>
      <c r="K48" s="8"/>
      <c r="L48" s="8"/>
      <c r="M48" s="8"/>
      <c r="N48" s="8"/>
      <c r="O48" s="8"/>
      <c r="P48" s="8"/>
      <c r="Q48" s="8"/>
      <c r="R48" s="33"/>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38.25" customHeight="true">
      <c r="A49" s="8" t="s">
        <v>12</v>
      </c>
      <c r="B49" s="8"/>
      <c r="C49" s="8"/>
      <c r="D49" s="8"/>
      <c r="E49" s="8"/>
      <c r="F49" s="8"/>
      <c r="G49" s="8"/>
      <c r="H49" s="8"/>
      <c r="I49" s="8"/>
      <c r="J49" s="8"/>
      <c r="K49" s="8"/>
      <c r="L49" s="8"/>
      <c r="M49" s="8"/>
      <c r="N49" s="8"/>
      <c r="O49" s="8"/>
      <c r="P49" s="8"/>
      <c r="Q49" s="8"/>
      <c r="R49" s="33"/>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21" customHeight="true">
      <c r="A50" s="9" t="s">
        <v>13</v>
      </c>
      <c r="B50" s="9"/>
      <c r="C50" s="9"/>
      <c r="D50" s="9"/>
      <c r="E50" s="9"/>
      <c r="F50" s="9"/>
      <c r="G50" s="9"/>
      <c r="H50" s="9"/>
      <c r="I50" s="9"/>
      <c r="J50" s="9"/>
      <c r="K50" s="9"/>
      <c r="L50" s="9"/>
      <c r="M50" s="8"/>
      <c r="N50" s="8"/>
      <c r="O50" s="8"/>
      <c r="P50" s="8"/>
      <c r="Q50" s="8"/>
      <c r="R50" s="33"/>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34"/>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34"/>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34"/>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34"/>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34"/>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34"/>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34"/>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34"/>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34"/>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34"/>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34"/>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34"/>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34"/>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34"/>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34"/>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34"/>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34"/>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34"/>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34"/>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34"/>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34"/>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34"/>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34"/>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34"/>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34"/>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34"/>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34"/>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34"/>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34"/>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34"/>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34"/>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34"/>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34"/>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34"/>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34"/>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34"/>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34"/>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34"/>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34"/>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34"/>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34"/>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34"/>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34"/>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34"/>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34"/>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34"/>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34"/>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34"/>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34"/>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34"/>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34"/>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34"/>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34"/>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34"/>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34"/>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34"/>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34"/>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34"/>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34"/>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34"/>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34"/>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34"/>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34"/>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34"/>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34"/>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34"/>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34"/>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34"/>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34"/>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34"/>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34"/>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34"/>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34"/>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34"/>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34"/>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34"/>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34"/>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34"/>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34"/>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34"/>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34"/>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34"/>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34"/>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34"/>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34"/>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34"/>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34"/>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34"/>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34"/>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34"/>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34"/>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34"/>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34"/>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34"/>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34"/>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34"/>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34"/>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34"/>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34"/>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34"/>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34"/>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34"/>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34"/>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34"/>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34"/>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34"/>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34"/>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34"/>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34"/>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34"/>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34"/>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34"/>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34"/>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34"/>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34"/>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34"/>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34"/>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34"/>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34"/>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34"/>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34"/>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34"/>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34"/>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34"/>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34"/>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34"/>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34"/>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34"/>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34"/>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34"/>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34"/>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34"/>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34"/>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34"/>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34"/>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34"/>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34"/>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34"/>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34"/>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34"/>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34"/>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34"/>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34"/>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34"/>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34"/>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34"/>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34"/>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34"/>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34"/>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34"/>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1:B1"/>
    <mergeCell ref="A2:B2"/>
    <mergeCell ref="A5:B7"/>
    <mergeCell ref="Q1:R1"/>
    <mergeCell ref="Q2:R2"/>
    <mergeCell ref="O2:P2"/>
    <mergeCell ref="O1:P1"/>
    <mergeCell ref="A3:R3"/>
    <mergeCell ref="P5:P7"/>
    <mergeCell ref="D6:D7"/>
    <mergeCell ref="L6:L7"/>
    <mergeCell ref="G6:G7"/>
    <mergeCell ref="D5:O5"/>
    <mergeCell ref="K6:K7"/>
    <mergeCell ref="G4:L4"/>
    <mergeCell ref="I6:I7"/>
    <mergeCell ref="A50:L50"/>
    <mergeCell ref="R5:R7"/>
    <mergeCell ref="C5:C7"/>
    <mergeCell ref="E6:E7"/>
    <mergeCell ref="J6:J7"/>
    <mergeCell ref="Q5:Q7"/>
    <mergeCell ref="H6:H7"/>
    <mergeCell ref="N6:N7"/>
    <mergeCell ref="A9:B10"/>
    <mergeCell ref="F6:F7"/>
    <mergeCell ref="A11:B12"/>
    <mergeCell ref="A13:B13"/>
    <mergeCell ref="A18:B46"/>
    <mergeCell ref="A14:B15"/>
    <mergeCell ref="A16:B17"/>
    <mergeCell ref="M6:M7"/>
    <mergeCell ref="N47:R47"/>
    <mergeCell ref="O6:O7"/>
    <mergeCell ref="A8:C8"/>
    <mergeCell ref="P4:R4"/>
  </mergeCells>
  <pageMargins bottom="0.75" footer="0.3" header="0.3" left="0.7" right="0.7" top="0.75"/>
</worksheet>
</file>

<file path=docProps/core.xml><?xml version="1.0" encoding="utf-8"?>
<cp:coreProperties xmlns:dc="http://purl.org/dc/elements/1.1/" xmlns:cp="http://schemas.openxmlformats.org/package/2006/metadata/core-properties"/>
</file>