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<sst xmlns="http://schemas.openxmlformats.org/spreadsheetml/2006/main" count="34">
  <si>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</si>
  <si>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</si>
  <si>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</si>
  <si>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中華民國115年6月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</si>
  <si>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</si>
  <si>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</si>
  <si>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</si>
  <si>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</si>
  <si>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</si>
  <si>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</si>
  <si>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</si>
  <si>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</si>
  <si>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</si>
  <si>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</si>
  <si>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</si>
  <si>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</si>
  <si>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</si>
  <si>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</si>
  <si>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</si>
  <si>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</si>
  <si>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</si>
  <si>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</si>
  <si>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</si>
  <si>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</si>
  <si>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</si>
  <si>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</si>
  <si>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</si>
  <si>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</si>
  <si>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中華民國115年7月7日編製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</si>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</sst>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9" sqref="G9:G9"/>
    </sheetView>
  </sheetViews>
  <sheetFormatPr customHeight="false" defaultColWidth="9.28125" defaultRowHeight="15"/>
  <cols>
    <col min="1" max="1" bestFit="false" customWidth="true" width="7.69140625" hidden="false" outlineLevel="0"/>
    <col min="2" max="2" bestFit="false" customWidth="true" width="11.19140625" hidden="false" outlineLevel="0"/>
    <col min="3" max="6" bestFit="false" customWidth="true" width="19.82421875" hidden="false" outlineLevel="0"/>
    <col min="7" max="7" bestFit="false" customWidth="true" width="26.824218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774</v>
      </c>
      <c r="D9" s="16" t="n">
        <f>+D10+D11</f>
        <v>774</v>
      </c>
      <c r="E9" s="16" t="n">
        <f>+E10+E11</f>
        <v>768</v>
      </c>
      <c r="F9" s="16" t="n">
        <f>+F10+F11</f>
        <v>457</v>
      </c>
      <c r="G9" s="25" t="n">
        <f>+G10+G11</f>
        <v>311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77</v>
      </c>
      <c r="D10" s="16" t="n">
        <f>+D13+D16</f>
        <v>77</v>
      </c>
      <c r="E10" s="16" t="n">
        <f>+E13+E16</f>
        <v>75</v>
      </c>
      <c r="F10" s="16" t="n">
        <f>+F13+F16</f>
        <v>30</v>
      </c>
      <c r="G10" s="25" t="n">
        <f>+G13+G16</f>
        <v>45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697</v>
      </c>
      <c r="D11" s="16" t="n">
        <f>+D14+D17</f>
        <v>697</v>
      </c>
      <c r="E11" s="16" t="n">
        <f>+E14+E17</f>
        <v>693</v>
      </c>
      <c r="F11" s="16" t="n">
        <f>+F14+F17</f>
        <v>427</v>
      </c>
      <c r="G11" s="25" t="n">
        <f>+G14+G17</f>
        <v>266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490</v>
      </c>
      <c r="D12" s="16" t="n">
        <f>+D13+D14</f>
        <v>490</v>
      </c>
      <c r="E12" s="16" t="n">
        <f>+E13+E14</f>
        <v>484</v>
      </c>
      <c r="F12" s="16" t="n">
        <f>+F13+F14</f>
        <v>285</v>
      </c>
      <c r="G12" s="25" t="n">
        <f>+G13+G14</f>
        <v>199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64</v>
      </c>
      <c r="D13" s="16" t="n">
        <v>64</v>
      </c>
      <c r="E13" s="16" t="n">
        <v>62</v>
      </c>
      <c r="F13" s="16" t="n">
        <v>22</v>
      </c>
      <c r="G13" s="25" t="n">
        <v>40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426</v>
      </c>
      <c r="D14" s="16" t="n">
        <v>426</v>
      </c>
      <c r="E14" s="16" t="n">
        <v>422</v>
      </c>
      <c r="F14" s="16" t="n">
        <v>263</v>
      </c>
      <c r="G14" s="25" t="n">
        <v>159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284</v>
      </c>
      <c r="D15" s="16" t="n">
        <f>+D16+D17</f>
        <v>284</v>
      </c>
      <c r="E15" s="16" t="n">
        <f>+E16+E17</f>
        <v>284</v>
      </c>
      <c r="F15" s="16" t="n">
        <f>+F16+F17</f>
        <v>172</v>
      </c>
      <c r="G15" s="25" t="n">
        <f>+G16+G17</f>
        <v>112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13</v>
      </c>
      <c r="D16" s="16" t="n">
        <v>13</v>
      </c>
      <c r="E16" s="16" t="n">
        <v>13</v>
      </c>
      <c r="F16" s="16" t="n">
        <v>8</v>
      </c>
      <c r="G16" s="25" t="n">
        <v>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271</v>
      </c>
      <c r="D17" s="16" t="n">
        <v>271</v>
      </c>
      <c r="E17" s="16" t="n">
        <v>271</v>
      </c>
      <c r="F17" s="16" t="n">
        <v>164</v>
      </c>
      <c r="G17" s="25" t="n">
        <v>107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dataValidations count="48">
    <dataValidation type="decimal" errorStyle="warning" operator="equal" allowBlank="0" showInputMessage="1" showErrorMessage="1" errorTitle="" error="{2}" promptTitle="" prompt="" sqref="A4:A4">
      <formula1>"='中華民國115年6月$0_3_0$2026'/6"</formula1>
      <formula2>k-SmartTag-date</formula2>
    </dataValidation>
    <dataValidation type="decimal" errorStyle="warning" operator="equal" allowBlank="0" showInputMessage="1" showErrorMessage="1" errorTitle="" error="{2}" promptTitle="" prompt="" sqref="A12:A12">
      <formula1>"='環保單位張貼通知$0_11_0$1603200001'"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"='警察單位張貼通知$0_14_0$1603200002'"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"='汽車$0_12_1$1603300001'"</formula1>
      <formula2>k-SmartTag-muti2</formula2>
    </dataValidation>
    <dataValidation type="decimal" errorStyle="warning" operator="equal" allowBlank="0" showInputMessage="1" showErrorMessage="1" errorTitle="" error="{2}" promptTitle="" prompt="" sqref="B14:B14">
      <formula1>"='機車$0_13_1$1603300002'"</formula1>
      <formula2>k-SmartTag-muti2</formula2>
    </dataValidation>
    <dataValidation type="decimal" errorStyle="warning" operator="equal" allowBlank="0" showInputMessage="1" showErrorMessage="1" errorTitle="" error="{2}" promptTitle="" prompt="" sqref="B16:B16">
      <formula1>"='汽車$0_15_1$1603300001'"</formula1>
      <formula2>k-SmartTag-muti2</formula2>
    </dataValidation>
    <dataValidation type="decimal" errorStyle="warning" operator="equal" allowBlank="0" showInputMessage="1" showErrorMessage="1" errorTitle="" error="{2}" promptTitle="" prompt="" sqref="B17:B17">
      <formula1>"='機車$0_16_1$1603300002'"</formula1>
      <formula2>k-SmartTag-muti2</formula2>
    </dataValidation>
    <dataValidation type="decimal" errorStyle="warning" operator="equal" allowBlank="0" showInputMessage="1" showErrorMessage="1" errorTitle="" error="{2}" promptTitle="" prompt="" sqref="C1:C1">
      <formula1>"='臺中市$0_0_2$010000066000'"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"='廢機動車輛認定及移置_查_通_報數依張貼通知單位別.汽機車別分$0_4_2$1125101a007'"</formula1>
      <formula2>k-SmartTag-statCourseNo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"='廢機動車輛認定及移置_現場查核數依張貼通知單位別.汽機車別分$0_4_3$1125101a008'"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"='廢機動車輛認定及移置_張貼通知數依張貼通知單位別.汽機車別分$0_4_4$1125101a009'"</formula1>
      <formula2>k-SmartTag-statCourseNo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5:E15">
      <formula1>"='檢誤$0_14_4$0000'"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"='廢機動車輛認定及移置_完成移置數依張貼通知單位別.汽機車別分$0_4_5$1125101a035'"</formula1>
      <formula2>k-SmartTag-statCourseNo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"='廢機動車輛認定及移置_無法完成移置數依張貼通知單位別.汽機車別分$0_4_6$1125101a036'"</formula1>
      <formula2>k-SmartTag-statCourseNo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16:G17 C13:G1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