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<sst xmlns="http://schemas.openxmlformats.org/spreadsheetml/2006/main" count="75">
  <si>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</si>
  <si>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</si>
  <si>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</si>
  <si>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</si>
  <si>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</si>
  <si>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</si>
  <si>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</si>
  <si>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</si>
  <si>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</si>
  <si>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</si>
  <si>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</si>
  <si>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</si>
  <si>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</si>
  <si>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</si>
  <si>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</si>
  <si>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</si>
  <si>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</si>
  <si>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</si>
  <si>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</si>
  <si>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</si>
  <si>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</si>
  <si>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</si>
  <si>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</si>
  <si>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</si>
  <si>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</si>
  <si>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</si>
  <si>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</si>
  <si>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</si>
  <si>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</si>
  <si>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</si>
  <si>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</si>
  <si>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中華民國114年12月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</si>
  <si>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</si>
  <si>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</si>
  <si>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</si>
  <si>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</si>
  <si>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</si>
  <si>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</si>
  <si>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</si>
  <si>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</si>
  <si>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</si>
  <si>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</si>
  <si>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</si>
  <si>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</si>
  <si>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</si>
  <si>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</si>
  <si>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</si>
  <si>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</si>
  <si>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</si>
  <si>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</si>
  <si>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</si>
  <si>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</si>
  <si>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</si>
  <si>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</si>
  <si>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</si>
  <si>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</si>
  <si>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</si>
  <si>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</si>
  <si>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</si>
  <si>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</si>
  <si>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</si>
  <si>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</si>
  <si>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</si>
  <si>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</si>
  <si>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</si>
  <si>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</si>
  <si>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</si>
  <si>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</si>
  <si>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</si>
  <si>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</si>
  <si>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</si>
  <si>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</si>
  <si>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</si>
  <si>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</si>
  <si>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中華民國115年2月25日編製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</si>
</sst>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  <numFmt formatCode="_(* #,##0_);_(* \(#,##0\);_(* &quot;-&quot;_);_(@_)" numFmtId="202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theme="1"/>
      <name val="標楷體"/>
    </font>
    <font>
      <b val="false"/>
      <i val="false"/>
      <u val="none"/>
      <sz val="13"/>
      <color theme="1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3">
    <xf numFmtId="0" fontId="0" borderId="0" xfId="0" applyNumberFormat="true" applyFont="true" applyFill="true" applyBorder="true" applyAlignment="true" applyProtection="true"/>
    <xf numFmtId="197" fontId="1" fillId="2" borderId="1" xfId="0" applyNumberFormat="true" applyFont="true" applyFill="true" applyBorder="true">
      <alignment horizontal="center" vertical="center"/>
    </xf>
    <xf numFmtId="197" fontId="2" fillId="2" borderId="2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center" vertical="center"/>
    </xf>
    <xf numFmtId="199" fontId="1" fillId="2" borderId="4" xfId="0" applyNumberFormat="true" applyFont="true" applyFill="true" applyBorder="true">
      <alignment horizontal="center" vertical="center" wrapText="true"/>
    </xf>
    <xf numFmtId="197" fontId="1" fillId="2" borderId="2" xfId="0" applyNumberFormat="true" applyFont="true" applyFill="true" applyBorder="true">
      <alignment horizontal="center"/>
    </xf>
    <xf numFmtId="197" fontId="1" fillId="2" borderId="0" xfId="0" applyNumberFormat="true" applyFont="true" applyFill="true">
      <alignment horizontal="left" vertical="center"/>
    </xf>
    <xf numFmtId="197" fontId="1" fillId="2" borderId="3" xfId="0" applyNumberFormat="true" applyFont="true" applyFill="true" applyBorder="true">
      <alignment horizontal="left" vertical="center"/>
    </xf>
    <xf numFmtId="197" fontId="1" fillId="2" borderId="2" xfId="0" applyNumberFormat="true" applyFont="true" applyFill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7" fontId="4" borderId="0" xfId="0" applyNumberFormat="true" applyFont="true">
      <alignment horizontal="center"/>
    </xf>
    <xf numFmtId="197" fontId="5" fillId="2" borderId="5" xfId="0" applyNumberFormat="true" applyFont="true" applyFill="true" applyBorder="true">
      <alignment horizontal="center" vertical="center"/>
    </xf>
    <xf numFmtId="49" fontId="1" fillId="2" borderId="6" xfId="0" applyNumberFormat="true" applyFont="true" applyFill="true" applyBorder="true"/>
    <xf numFmtId="197" fontId="6" fillId="2" borderId="2" xfId="0" applyNumberFormat="true" applyFont="true" applyFill="true" applyBorder="true">
      <alignment horizontal="center" vertical="center"/>
    </xf>
    <xf numFmtId="199" fontId="1" fillId="2" borderId="1" xfId="0" applyNumberFormat="true" applyFont="true" applyFill="true" applyBorder="true">
      <alignment horizontal="center" vertical="center" wrapText="true"/>
    </xf>
    <xf numFmtId="197" fontId="1" fillId="2" borderId="7" xfId="0" applyNumberFormat="true" applyFont="true" applyFill="true" applyBorder="true">
      <alignment horizontal="center"/>
    </xf>
    <xf numFmtId="199" fontId="1" fillId="2" borderId="8" xfId="0" applyNumberFormat="true" applyFont="true" applyFill="true" applyBorder="true">
      <alignment horizontal="center" vertical="center"/>
    </xf>
    <xf numFmtId="199" fontId="1" fillId="2" borderId="8" xfId="0" applyNumberFormat="true" applyFont="true" applyFill="true" applyBorder="true">
      <alignment vertical="center"/>
    </xf>
    <xf numFmtId="199" fontId="1" fillId="2" borderId="9" xfId="0" applyNumberFormat="true" applyFont="true" applyFill="true" applyBorder="true">
      <alignment vertical="center"/>
    </xf>
    <xf numFmtId="197" fontId="1" fillId="2" borderId="2" xfId="0" applyNumberFormat="true" applyFont="true" applyFill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4" borderId="0" xfId="0" applyNumberFormat="true" applyFont="true"/>
    <xf numFmtId="197" fontId="5" fillId="2" borderId="0" xfId="0" applyNumberFormat="true" applyFont="true" applyFill="true">
      <alignment horizontal="center" vertical="center"/>
    </xf>
    <xf numFmtId="197" fontId="1" fillId="2" borderId="3" xfId="0" applyNumberFormat="true" applyFont="true" applyFill="true" applyBorder="true"/>
    <xf numFmtId="200" fontId="1" fillId="2" borderId="10" xfId="0" applyNumberFormat="true" applyFont="true" applyFill="true" applyBorder="true">
      <alignment horizontal="right" vertical="center"/>
    </xf>
    <xf numFmtId="200" fontId="1" fillId="2" borderId="5" xfId="0" applyNumberFormat="true" applyFont="true" applyFill="true" applyBorder="true">
      <alignment horizontal="right" vertical="center"/>
    </xf>
    <xf numFmtId="201" fontId="1" fillId="2" borderId="5" xfId="0" applyNumberFormat="true" applyFont="true" applyFill="true" applyBorder="true">
      <alignment horizontal="right" vertical="center"/>
    </xf>
    <xf numFmtId="200" fontId="1" fillId="2" borderId="6" xfId="0" applyNumberFormat="true" applyFont="true" applyFill="true" applyBorder="true">
      <alignment horizontal="right" vertical="center"/>
    </xf>
    <xf numFmtId="198" fontId="1" fillId="2" borderId="10" xfId="0" applyNumberFormat="true" applyFont="true" applyFill="true" applyBorder="true">
      <alignment horizontal="center" vertical="center"/>
    </xf>
    <xf numFmtId="199" fontId="1" fillId="2" borderId="11" xfId="0" applyNumberFormat="true" applyFont="true" applyFill="true" applyBorder="true">
      <alignment vertical="center" wrapText="true"/>
    </xf>
    <xf numFmtId="199" fontId="1" fillId="2" borderId="12" xfId="0" applyNumberFormat="true" applyFont="true" applyFill="true" applyBorder="true">
      <alignment vertical="center" wrapText="true"/>
    </xf>
    <xf numFmtId="200" fontId="1" fillId="2" borderId="2" xfId="0" applyNumberFormat="true" applyFont="true" applyFill="true" applyBorder="true">
      <alignment horizontal="right" vertical="center"/>
    </xf>
    <xf numFmtId="200" fontId="1" fillId="2" borderId="0" xfId="0" applyNumberFormat="true" applyFont="true" applyFill="true">
      <alignment horizontal="right" vertical="center"/>
    </xf>
    <xf numFmtId="200" fontId="1" fillId="2" borderId="3" xfId="0" applyNumberFormat="true" applyFont="true" applyFill="true" applyBorder="true">
      <alignment horizontal="right" vertical="center"/>
    </xf>
    <xf numFmtId="197" fontId="5" fillId="2" borderId="3" xfId="0" applyNumberFormat="true" applyFont="true" applyFill="true" applyBorder="true">
      <alignment horizontal="left" vertical="center"/>
    </xf>
    <xf numFmtId="198" fontId="1" fillId="2" borderId="1" xfId="0" applyNumberFormat="true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horizontal="center" vertical="center" wrapText="true"/>
    </xf>
    <xf numFmtId="197" fontId="1" fillId="2" borderId="10" xfId="0" applyNumberFormat="true" applyFont="true" applyFill="true" applyBorder="true">
      <alignment horizontal="center" vertical="center"/>
    </xf>
    <xf numFmtId="201" fontId="1" fillId="2" borderId="0" xfId="0" applyNumberFormat="true" applyFont="true" applyFill="true">
      <alignment horizontal="right" vertical="center"/>
    </xf>
    <xf numFmtId="49" fontId="5" fillId="2" borderId="3" xfId="0" applyNumberFormat="true" applyFont="true" applyFill="true" applyBorder="true">
      <alignment horizontal="left" vertical="center"/>
    </xf>
    <xf numFmtId="197" fontId="1" fillId="2" borderId="13" xfId="0" applyNumberFormat="true" applyFont="true" applyFill="true" applyBorder="true">
      <alignment horizontal="center" vertical="center"/>
    </xf>
    <xf numFmtId="49" fontId="7" fillId="2" borderId="3" xfId="0" applyNumberFormat="true" applyFont="true" applyFill="true" applyBorder="true">
      <alignment horizontal="right"/>
    </xf>
    <xf numFmtId="198" fontId="3" borderId="0" xfId="0" applyNumberFormat="true" applyFont="true">
      <alignment horizontal="center" vertical="center" wrapText="true"/>
    </xf>
    <xf numFmtId="198" fontId="3" borderId="0" xfId="0" applyNumberFormat="true" applyFont="true">
      <alignment vertical="top" wrapText="true"/>
    </xf>
    <xf numFmtId="198" fontId="3" borderId="0" xfId="0" applyNumberFormat="true" applyFont="true">
      <alignment wrapText="true"/>
    </xf>
    <xf numFmtId="198" fontId="1" fillId="2" borderId="14" xfId="0" applyNumberFormat="true" applyFont="true" applyFill="true" applyBorder="true">
      <alignment horizontal="center" vertical="center" wrapText="true"/>
    </xf>
    <xf numFmtId="198" fontId="1" fillId="2" borderId="1" xfId="0" applyNumberFormat="true" applyFont="true" applyFill="true" applyBorder="true">
      <alignment horizontal="center" vertical="center" wrapText="true"/>
    </xf>
    <xf numFmtId="198" fontId="1" fillId="2" borderId="2" xfId="0" applyNumberFormat="true" applyFont="true" applyFill="true" applyBorder="true">
      <alignment horizontal="right" vertical="center"/>
    </xf>
    <xf numFmtId="198" fontId="3" borderId="0" xfId="0" applyNumberFormat="true" applyFont="true">
      <alignment horizontal="right" vertical="center"/>
    </xf>
    <xf numFmtId="198" fontId="3" borderId="0" xfId="0" applyNumberFormat="true" applyFont="true"/>
    <xf numFmtId="198" fontId="4" borderId="0" xfId="0" applyNumberFormat="true" applyFont="true"/>
    <xf numFmtId="197" fontId="5" fillId="2" borderId="0" xfId="0" applyNumberFormat="true" applyFont="true" applyFill="true">
      <alignment vertical="center"/>
    </xf>
    <xf numFmtId="197" fontId="3" borderId="0" xfId="0" applyNumberFormat="true" applyFont="true"/>
    <xf numFmtId="197" fontId="5" fillId="2" borderId="8" xfId="0" applyNumberFormat="true" applyFont="true" applyFill="true" applyBorder="true">
      <alignment vertical="center"/>
    </xf>
    <xf numFmtId="49" fontId="7" fillId="2" borderId="9" xfId="0" applyNumberFormat="true" applyFont="true" applyFill="true" applyBorder="true">
      <alignment horizontal="right"/>
    </xf>
    <xf numFmtId="49" fontId="5" fillId="2" borderId="1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right" vertical="center"/>
    </xf>
    <xf numFmtId="197" fontId="1" fillId="2" borderId="1" xfId="0" applyNumberFormat="true" applyFont="true" applyFill="true" applyBorder="true">
      <alignment horizontal="center"/>
    </xf>
    <xf numFmtId="197" fontId="1" fillId="2" borderId="4" xfId="0" applyNumberFormat="true" applyFont="true" applyFill="true" applyBorder="true">
      <alignment horizontal="center" vertical="center"/>
    </xf>
    <xf numFmtId="197" fontId="1" fillId="2" borderId="0" xfId="0" applyNumberFormat="true" applyFont="true" applyFill="true"/>
    <xf numFmtId="197" fontId="1" fillId="2" borderId="5" xfId="0" applyNumberFormat="true" applyFont="true" applyFill="true" applyBorder="true"/>
    <xf numFmtId="197" fontId="1" fillId="2" borderId="14" xfId="0" applyNumberFormat="true" applyFont="true" applyFill="true" applyBorder="true">
      <alignment horizontal="center" vertical="center" wrapText="true"/>
    </xf>
    <xf numFmtId="197" fontId="5" fillId="2" borderId="8" xfId="0" applyNumberFormat="true" applyFont="true" applyFill="true" applyBorder="true">
      <alignment horizontal="center" vertical="center"/>
    </xf>
    <xf numFmtId="197" fontId="1" fillId="2" borderId="2" xfId="0" applyNumberFormat="true" applyFont="true" applyFill="true" applyBorder="true">
      <alignment vertical="center"/>
    </xf>
    <xf numFmtId="197" fontId="1" fillId="2" borderId="1" xfId="0" applyNumberFormat="true" applyFont="true" applyFill="true" applyBorder="true">
      <alignment vertical="center"/>
    </xf>
    <xf numFmtId="197" fontId="1" fillId="2" borderId="3" xfId="0" applyNumberFormat="true" applyFont="true" applyFill="true" applyBorder="true">
      <alignment vertical="center"/>
    </xf>
    <xf numFmtId="197" fontId="1" fillId="2" borderId="15" xfId="0" applyNumberFormat="true" applyFont="true" applyFill="true" applyBorder="true">
      <alignment horizontal="center" vertical="center"/>
    </xf>
    <xf numFmtId="197" fontId="1" fillId="2" borderId="7" xfId="0" applyNumberFormat="true" applyFont="true" applyFill="true" applyBorder="true">
      <alignment horizontal="center" vertical="center"/>
    </xf>
    <xf numFmtId="197" fontId="1" fillId="2" borderId="8" xfId="0" applyNumberFormat="true" applyFont="true" applyFill="true" applyBorder="true">
      <alignment horizontal="center"/>
    </xf>
    <xf numFmtId="202" fontId="1" fillId="2" borderId="0" xfId="0" applyNumberFormat="true" applyFont="true" applyFill="true">
      <alignment horizontal="right" vertical="center"/>
    </xf>
    <xf numFmtId="202" fontId="1" fillId="2" borderId="3" xfId="0" applyNumberFormat="true" applyFont="true" applyFill="true" applyBorder="true">
      <alignment horizontal="right" vertical="center"/>
    </xf>
    <xf numFmtId="197" fontId="1" fillId="2" borderId="13" xfId="0" applyNumberFormat="true" applyFont="true" applyFill="true" applyBorder="true">
      <alignment horizontal="center" vertical="center" wrapText="true"/>
    </xf>
    <xf numFmtId="49" fontId="7" fillId="2" borderId="3" xfId="0" applyNumberFormat="true" applyFont="true" applyFill="true" applyBorder="true">
      <alignment horizontal="center" vertical="center"/>
    </xf>
    <xf numFmtId="197" fontId="1" fillId="2" borderId="0" xfId="0" applyNumberFormat="true" applyFont="true" applyFill="true">
      <alignment horizontal="center"/>
    </xf>
    <xf numFmtId="197" fontId="1" fillId="2" borderId="8" xfId="0" applyNumberFormat="true" applyFont="true" applyFill="true" applyBorder="true">
      <alignment horizontal="center" vertical="center"/>
    </xf>
    <xf numFmtId="197" fontId="1" fillId="2" borderId="11" xfId="0" applyNumberFormat="true" applyFont="true" applyFill="true" applyBorder="true">
      <alignment horizontal="center" vertical="center"/>
    </xf>
    <xf numFmtId="49" fontId="7" fillId="2" borderId="9" xfId="0" applyNumberFormat="true" applyFont="true" applyFill="true" applyBorder="true">
      <alignment horizontal="center" vertical="center"/>
    </xf>
    <xf numFmtId="49" fontId="5" fillId="2" borderId="13" xfId="0" applyNumberFormat="true" applyFont="true" applyFill="true" applyBorder="true">
      <alignment horizontal="center" vertical="center"/>
    </xf>
    <xf numFmtId="197" fontId="3" borderId="0" xfId="0" applyNumberFormat="true" applyFont="true">
      <alignment vertical="center"/>
    </xf>
    <xf numFmtId="197" fontId="8" fillId="2" borderId="2" xfId="0" applyNumberFormat="true" applyFont="true" applyFill="true" applyBorder="true">
      <alignment horizontal="center" vertical="center"/>
    </xf>
    <xf numFmtId="197" fontId="4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B40" sqref="AB40:AB40"/>
    </sheetView>
  </sheetViews>
  <sheetFormatPr customHeight="false" defaultColWidth="9.28125" defaultRowHeight="15"/>
  <cols>
    <col min="1" max="1" bestFit="false" customWidth="true" width="18.18359375" hidden="false" outlineLevel="0"/>
    <col min="2" max="2" bestFit="false" customWidth="true" width="4.62109375" hidden="false" outlineLevel="0"/>
    <col min="3" max="3" bestFit="false" customWidth="true" width="22.84375" hidden="false" outlineLevel="0"/>
    <col min="4" max="4" bestFit="false" customWidth="true" width="19.40234375" hidden="false" outlineLevel="0"/>
    <col min="5" max="5" bestFit="false" customWidth="true" width="17.18359375" hidden="false" outlineLevel="0"/>
    <col min="6" max="6" bestFit="false" customWidth="true" width="21.62109375" hidden="false" outlineLevel="0"/>
    <col min="7" max="7" bestFit="false" customWidth="true" width="17.18359375" hidden="false" outlineLevel="0"/>
    <col min="8" max="8" bestFit="false" customWidth="true" width="17.40234375" hidden="false" outlineLevel="0"/>
    <col min="9" max="9" bestFit="false" customWidth="true" width="15.18359375" hidden="false" outlineLevel="0"/>
    <col min="10" max="10" bestFit="false" customWidth="true" width="12.73046875" hidden="false" outlineLevel="0"/>
    <col min="11" max="11" bestFit="false" customWidth="true" width="15.29296875" hidden="false" outlineLevel="0"/>
    <col min="12" max="12" bestFit="false" customWidth="true" width="14.73046875" hidden="false" outlineLevel="0"/>
    <col min="13" max="13" bestFit="false" customWidth="true" width="19.07421875" hidden="false" outlineLevel="0"/>
    <col min="14" max="14" bestFit="false" customWidth="true" width="19.62109375" hidden="false" outlineLevel="0"/>
    <col min="15" max="15" bestFit="false" customWidth="true" width="10.84375" hidden="false" outlineLevel="0"/>
    <col min="16" max="16" bestFit="false" customWidth="true" width="13.51171875" hidden="false" outlineLevel="0"/>
    <col min="17" max="17" bestFit="false" customWidth="true" width="15.62109375" hidden="false" outlineLevel="0"/>
    <col min="18" max="18" bestFit="false" customWidth="true" width="18.40234375" hidden="false" outlineLevel="0"/>
    <col min="19" max="19" bestFit="false" customWidth="true" width="15.40234375" hidden="false" outlineLevel="0"/>
    <col min="20" max="20" bestFit="false" customWidth="true" width="16.18359375" hidden="false" outlineLevel="0"/>
    <col min="21" max="21" bestFit="false" customWidth="true" width="20.62109375" hidden="false" outlineLevel="0"/>
    <col min="22" max="22" bestFit="false" customWidth="true" width="16.73046875" hidden="false" outlineLevel="0"/>
    <col min="23" max="23" bestFit="false" customWidth="true" width="18.07421875" hidden="false" outlineLevel="0"/>
    <col min="24" max="24" bestFit="false" customWidth="true" width="23.18359375" hidden="false" outlineLevel="0"/>
    <col min="25" max="25" bestFit="false" customWidth="true" width="19.84375" hidden="false" outlineLevel="0"/>
    <col min="26" max="26" bestFit="false" customWidth="true" width="24.29296875" hidden="false" outlineLevel="0"/>
    <col min="27" max="27" bestFit="false" customWidth="true" width="23.51171875" hidden="false" outlineLevel="0"/>
    <col min="28" max="28" bestFit="false" customWidth="true" width="13.51171875" hidden="false" outlineLevel="0"/>
    <col min="29" max="29" bestFit="false" customWidth="true" width="8.40234375" hidden="false" outlineLevel="0"/>
    <col min="30" max="30" bestFit="false" customWidth="true" width="18.07421875" hidden="false" outlineLevel="0"/>
    <col min="31" max="31" bestFit="false" customWidth="true" width="11.40234375" hidden="false" outlineLevel="0"/>
    <col min="32" max="32" bestFit="false" customWidth="true" width="15.84375" hidden="false" outlineLevel="0"/>
    <col min="33" max="33" bestFit="false" customWidth="true" width="14.84375" hidden="false" outlineLevel="0"/>
    <col min="34" max="34" bestFit="false" customWidth="true" width="12.07421875" hidden="false" outlineLevel="0"/>
    <col min="35" max="35" bestFit="false" customWidth="true" width="13.62109375" hidden="false" outlineLevel="0"/>
    <col min="36" max="36" bestFit="false" customWidth="true" width="12.73046875" hidden="false" outlineLevel="0"/>
    <col min="37" max="37" bestFit="false" customWidth="true" width="11.62109375" hidden="false" outlineLevel="0"/>
    <col min="38" max="38" bestFit="false" customWidth="true" width="10.73046875" hidden="false" outlineLevel="0"/>
    <col min="39" max="39" bestFit="false" customWidth="true" width="12.51171875" hidden="false" outlineLevel="0"/>
    <col min="40" max="40" bestFit="false" customWidth="true" width="10.62109375" hidden="false" outlineLevel="0"/>
    <col min="41" max="41" bestFit="false" customWidth="true" width="12.84375" hidden="false" outlineLevel="0"/>
    <col min="42" max="42" bestFit="false" customWidth="true" width="13.953125" hidden="false" outlineLevel="0"/>
    <col min="43" max="43" bestFit="false" customWidth="true" width="15.51171875" hidden="false" outlineLevel="0"/>
    <col min="44" max="44" bestFit="false" customWidth="true" width="14.40234375" hidden="false" outlineLevel="0"/>
    <col min="45" max="45" bestFit="false" customWidth="true" width="11.84375" hidden="false" outlineLevel="0"/>
  </cols>
  <sheetData>
    <row r="1" ht="24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53"/>
      <c r="L1" s="55"/>
      <c r="M1" s="1" t="s">
        <v>42</v>
      </c>
      <c r="N1" s="1" t="s">
        <v>46</v>
      </c>
      <c r="O1" s="59" t="s">
        <v>50</v>
      </c>
      <c r="P1" s="62"/>
      <c r="Q1" s="24"/>
      <c r="R1" s="24"/>
      <c r="S1" s="24"/>
      <c r="T1" s="24"/>
      <c r="U1" s="24"/>
      <c r="V1" s="24"/>
      <c r="W1" s="24"/>
      <c r="X1" s="24"/>
      <c r="Y1" s="64"/>
      <c r="Z1" s="59" t="s">
        <v>42</v>
      </c>
      <c r="AA1" s="66" t="s">
        <v>46</v>
      </c>
      <c r="AB1" s="59" t="s">
        <v>50</v>
      </c>
      <c r="AC1" s="62"/>
      <c r="AD1" s="24"/>
      <c r="AE1" s="24"/>
      <c r="AF1" s="24"/>
      <c r="AG1" s="24"/>
      <c r="AH1" s="24"/>
      <c r="AI1" s="24"/>
      <c r="AJ1" s="24"/>
      <c r="AK1" s="24"/>
      <c r="AL1" s="24"/>
      <c r="AM1" s="75"/>
      <c r="AN1" s="76"/>
      <c r="AO1" s="77"/>
      <c r="AP1" s="55"/>
      <c r="AQ1" s="59" t="s">
        <v>42</v>
      </c>
      <c r="AR1" s="42" t="s">
        <v>46</v>
      </c>
      <c r="AS1" s="1"/>
      <c r="AT1" s="82"/>
      <c r="AU1" s="23"/>
      <c r="AV1" s="23"/>
      <c r="AW1" s="23"/>
      <c r="AX1" s="23"/>
    </row>
    <row r="2" ht="24" customHeight="true">
      <c r="A2" s="1" t="s">
        <v>1</v>
      </c>
      <c r="B2" s="14" t="s">
        <v>30</v>
      </c>
      <c r="C2" s="25"/>
      <c r="D2" s="7"/>
      <c r="E2" s="36"/>
      <c r="F2" s="36"/>
      <c r="G2" s="41"/>
      <c r="H2" s="43"/>
      <c r="I2" s="43"/>
      <c r="J2" s="43"/>
      <c r="K2" s="43"/>
      <c r="L2" s="56"/>
      <c r="M2" s="1" t="s">
        <v>43</v>
      </c>
      <c r="N2" s="57" t="s">
        <v>47</v>
      </c>
      <c r="O2" s="59" t="s">
        <v>1</v>
      </c>
      <c r="P2" s="14" t="s">
        <v>30</v>
      </c>
      <c r="Q2" s="25"/>
      <c r="R2" s="7"/>
      <c r="S2" s="36"/>
      <c r="T2" s="43"/>
      <c r="U2" s="43"/>
      <c r="V2" s="43"/>
      <c r="W2" s="43"/>
      <c r="X2" s="43"/>
      <c r="Y2" s="56"/>
      <c r="Z2" s="59" t="s">
        <v>61</v>
      </c>
      <c r="AA2" s="57" t="s">
        <v>47</v>
      </c>
      <c r="AB2" s="1" t="s">
        <v>1</v>
      </c>
      <c r="AC2" s="14" t="s">
        <v>30</v>
      </c>
      <c r="AD2" s="25"/>
      <c r="AE2" s="7"/>
      <c r="AF2" s="36"/>
      <c r="AG2" s="36"/>
      <c r="AH2" s="36"/>
      <c r="AI2" s="41"/>
      <c r="AJ2" s="74"/>
      <c r="AK2" s="74"/>
      <c r="AL2" s="74"/>
      <c r="AM2" s="74"/>
      <c r="AN2" s="74"/>
      <c r="AO2" s="74"/>
      <c r="AP2" s="78"/>
      <c r="AQ2" s="59" t="s">
        <v>61</v>
      </c>
      <c r="AR2" s="79" t="s">
        <v>47</v>
      </c>
      <c r="AS2" s="57"/>
      <c r="AT2" s="82"/>
      <c r="AU2" s="23"/>
      <c r="AV2" s="23"/>
      <c r="AW2" s="23"/>
      <c r="AX2" s="23"/>
    </row>
    <row r="3" ht="35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64</v>
      </c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81"/>
      <c r="AT3" s="23"/>
      <c r="AU3" s="23"/>
      <c r="AV3" s="23"/>
      <c r="AW3" s="23"/>
      <c r="AX3" s="23"/>
    </row>
    <row r="4" ht="24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8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3"/>
      <c r="Z4" s="3"/>
      <c r="AA4" s="58" t="s">
        <v>48</v>
      </c>
      <c r="AB4" s="67"/>
      <c r="AC4" s="3" t="s">
        <v>31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4" customHeight="true">
      <c r="A5" s="4" t="s">
        <v>3</v>
      </c>
      <c r="B5" s="16"/>
      <c r="C5" s="1" t="s">
        <v>32</v>
      </c>
      <c r="D5" s="30" t="s">
        <v>33</v>
      </c>
      <c r="E5" s="37"/>
      <c r="F5" s="39" t="s">
        <v>35</v>
      </c>
      <c r="G5" s="42"/>
      <c r="H5" s="42"/>
      <c r="I5" s="42"/>
      <c r="J5" s="42"/>
      <c r="K5" s="42"/>
      <c r="L5" s="1"/>
      <c r="M5" s="42" t="s">
        <v>44</v>
      </c>
      <c r="N5" s="42"/>
      <c r="O5" s="60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42" t="s">
        <v>63</v>
      </c>
      <c r="AB5" s="8" t="s">
        <v>3</v>
      </c>
      <c r="AC5" s="69"/>
      <c r="AD5" s="1" t="s">
        <v>32</v>
      </c>
      <c r="AE5" s="1" t="s">
        <v>68</v>
      </c>
      <c r="AF5" s="1" t="s">
        <v>70</v>
      </c>
      <c r="AG5" s="73" t="s">
        <v>44</v>
      </c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38"/>
      <c r="AS5" s="39" t="s">
        <v>63</v>
      </c>
      <c r="AT5" s="23"/>
      <c r="AU5" s="23"/>
      <c r="AV5" s="23"/>
      <c r="AW5" s="23"/>
      <c r="AX5" s="23"/>
    </row>
    <row r="6" ht="24" customHeight="true">
      <c r="A6" s="4"/>
      <c r="B6" s="16"/>
      <c r="C6" s="1"/>
      <c r="D6" s="31"/>
      <c r="E6" s="38" t="s">
        <v>34</v>
      </c>
      <c r="F6" s="31"/>
      <c r="G6" s="1" t="s">
        <v>36</v>
      </c>
      <c r="H6" s="38" t="s">
        <v>37</v>
      </c>
      <c r="I6" s="38" t="s">
        <v>38</v>
      </c>
      <c r="J6" s="47" t="s">
        <v>39</v>
      </c>
      <c r="K6" s="38" t="s">
        <v>40</v>
      </c>
      <c r="L6" s="38" t="s">
        <v>41</v>
      </c>
      <c r="M6" s="1" t="s">
        <v>45</v>
      </c>
      <c r="N6" s="39" t="s">
        <v>49</v>
      </c>
      <c r="O6" s="60"/>
      <c r="P6" s="1"/>
      <c r="Q6" s="38" t="s">
        <v>52</v>
      </c>
      <c r="R6" s="38" t="s">
        <v>53</v>
      </c>
      <c r="S6" s="1" t="s">
        <v>54</v>
      </c>
      <c r="T6" s="1" t="s">
        <v>55</v>
      </c>
      <c r="U6" s="38" t="s">
        <v>56</v>
      </c>
      <c r="V6" s="1" t="s">
        <v>57</v>
      </c>
      <c r="W6" s="63" t="s">
        <v>58</v>
      </c>
      <c r="X6" s="63" t="s">
        <v>59</v>
      </c>
      <c r="Y6" s="63" t="s">
        <v>60</v>
      </c>
      <c r="Z6" s="63" t="s">
        <v>62</v>
      </c>
      <c r="AA6" s="42"/>
      <c r="AB6" s="8"/>
      <c r="AC6" s="69"/>
      <c r="AD6" s="1"/>
      <c r="AE6" s="1"/>
      <c r="AF6" s="1"/>
      <c r="AG6" s="1" t="s">
        <v>45</v>
      </c>
      <c r="AH6" s="63" t="s">
        <v>49</v>
      </c>
      <c r="AI6" s="38" t="s">
        <v>52</v>
      </c>
      <c r="AJ6" s="38" t="s">
        <v>53</v>
      </c>
      <c r="AK6" s="38" t="s">
        <v>54</v>
      </c>
      <c r="AL6" s="38" t="s">
        <v>57</v>
      </c>
      <c r="AM6" s="38" t="s">
        <v>55</v>
      </c>
      <c r="AN6" s="38" t="s">
        <v>56</v>
      </c>
      <c r="AO6" s="38" t="s">
        <v>58</v>
      </c>
      <c r="AP6" s="38" t="s">
        <v>59</v>
      </c>
      <c r="AQ6" s="63" t="s">
        <v>60</v>
      </c>
      <c r="AR6" s="38" t="s">
        <v>62</v>
      </c>
      <c r="AS6" s="39"/>
      <c r="AT6" s="23"/>
      <c r="AU6" s="23"/>
      <c r="AV6" s="23"/>
      <c r="AW6" s="23"/>
      <c r="AX6" s="23"/>
    </row>
    <row r="7" ht="24" customHeight="true">
      <c r="A7" s="4"/>
      <c r="B7" s="16"/>
      <c r="C7" s="1"/>
      <c r="D7" s="31"/>
      <c r="E7" s="38"/>
      <c r="F7" s="31"/>
      <c r="G7" s="1"/>
      <c r="H7" s="38"/>
      <c r="I7" s="38"/>
      <c r="J7" s="47"/>
      <c r="K7" s="38"/>
      <c r="L7" s="38"/>
      <c r="M7" s="1"/>
      <c r="N7" s="39"/>
      <c r="O7" s="60"/>
      <c r="P7" s="1"/>
      <c r="Q7" s="38"/>
      <c r="R7" s="38"/>
      <c r="S7" s="1"/>
      <c r="T7" s="1"/>
      <c r="U7" s="38"/>
      <c r="V7" s="1"/>
      <c r="W7" s="63"/>
      <c r="X7" s="63"/>
      <c r="Y7" s="63"/>
      <c r="Z7" s="63"/>
      <c r="AA7" s="42"/>
      <c r="AB7" s="8"/>
      <c r="AC7" s="69"/>
      <c r="AD7" s="1"/>
      <c r="AE7" s="1"/>
      <c r="AF7" s="1"/>
      <c r="AG7" s="1"/>
      <c r="AH7" s="63"/>
      <c r="AI7" s="38"/>
      <c r="AJ7" s="38"/>
      <c r="AK7" s="38"/>
      <c r="AL7" s="38"/>
      <c r="AM7" s="38"/>
      <c r="AN7" s="38"/>
      <c r="AO7" s="38"/>
      <c r="AP7" s="38"/>
      <c r="AQ7" s="63"/>
      <c r="AR7" s="38"/>
      <c r="AS7" s="39"/>
      <c r="AT7" s="23"/>
      <c r="AU7" s="23"/>
      <c r="AV7" s="23"/>
      <c r="AW7" s="23"/>
      <c r="AX7" s="23"/>
    </row>
    <row r="8" ht="24" customHeight="true">
      <c r="A8" s="4"/>
      <c r="B8" s="16"/>
      <c r="C8" s="1"/>
      <c r="D8" s="32"/>
      <c r="E8" s="38"/>
      <c r="F8" s="32"/>
      <c r="G8" s="1"/>
      <c r="H8" s="38"/>
      <c r="I8" s="38"/>
      <c r="J8" s="48"/>
      <c r="K8" s="38"/>
      <c r="L8" s="38"/>
      <c r="M8" s="1"/>
      <c r="N8" s="42"/>
      <c r="O8" s="60"/>
      <c r="P8" s="1"/>
      <c r="Q8" s="38"/>
      <c r="R8" s="38"/>
      <c r="S8" s="1"/>
      <c r="T8" s="1"/>
      <c r="U8" s="38"/>
      <c r="V8" s="1"/>
      <c r="W8" s="38"/>
      <c r="X8" s="38"/>
      <c r="Y8" s="38"/>
      <c r="Z8" s="38"/>
      <c r="AA8" s="42"/>
      <c r="AB8" s="68"/>
      <c r="AC8" s="60"/>
      <c r="AD8" s="1"/>
      <c r="AE8" s="1"/>
      <c r="AF8" s="1"/>
      <c r="AG8" s="1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42"/>
      <c r="AT8" s="23"/>
      <c r="AU8" s="23"/>
      <c r="AV8" s="23"/>
      <c r="AW8" s="23"/>
      <c r="AX8" s="23"/>
    </row>
    <row r="9" ht="24" customHeight="true">
      <c r="A9" s="5" t="s">
        <v>4</v>
      </c>
      <c r="B9" s="17"/>
      <c r="C9" s="26" t="n">
        <f>D9+F9+M9+AA9</f>
        <v>12894962708</v>
      </c>
      <c r="D9" s="33" t="n">
        <f>SUM(D10:D34)</f>
        <v>1320940666</v>
      </c>
      <c r="E9" s="33" t="n">
        <f>SUM(E10:E34)</f>
        <v>10088529</v>
      </c>
      <c r="F9" s="33" t="n">
        <f>SUM(F10:F34)</f>
        <v>2893750090</v>
      </c>
      <c r="G9" s="33" t="n">
        <f>SUM(G10:G34)</f>
        <v>233777</v>
      </c>
      <c r="H9" s="33" t="n">
        <f>SUM(H10:H34)</f>
        <v>323059693</v>
      </c>
      <c r="I9" s="33" t="n">
        <f>SUM(I10:I34)</f>
        <v>47029357</v>
      </c>
      <c r="J9" s="33" t="n">
        <f>SUM(J10:J34)</f>
        <v>1713555</v>
      </c>
      <c r="K9" s="33" t="n">
        <f>SUM(K10:K34)</f>
        <v>6769621</v>
      </c>
      <c r="L9" s="33" t="n">
        <f>SUM(L10:L34)</f>
        <v>40388157</v>
      </c>
      <c r="M9" s="33" t="n">
        <f>N9+SUM(Q9:Z9)</f>
        <v>8316023948</v>
      </c>
      <c r="N9" s="33" t="n">
        <f>SUM(N10:N34)</f>
        <v>4699222</v>
      </c>
      <c r="O9" s="5" t="s">
        <v>4</v>
      </c>
      <c r="P9" s="17"/>
      <c r="Q9" s="26" t="n">
        <f>SUM(Q10:Q34)</f>
        <v>21564119</v>
      </c>
      <c r="R9" s="33" t="n">
        <f>SUM(R10:R34)</f>
        <v>1408895901</v>
      </c>
      <c r="S9" s="33" t="n">
        <f>SUM(S10:S34)</f>
        <v>0</v>
      </c>
      <c r="T9" s="33" t="n">
        <f>SUM(T10:T34)</f>
        <v>42875872</v>
      </c>
      <c r="U9" s="33" t="n">
        <f>SUM(U10:U34)</f>
        <v>1851850237</v>
      </c>
      <c r="V9" s="33" t="n">
        <f>SUM(V10:V34)</f>
        <v>1057661</v>
      </c>
      <c r="W9" s="33" t="n">
        <f>SUM(W10:W34)</f>
        <v>1049529472</v>
      </c>
      <c r="X9" s="33" t="n">
        <f>SUM(X10:X34)</f>
        <v>3633384895</v>
      </c>
      <c r="Y9" s="33" t="n">
        <f>SUM(Y10:Y34)</f>
        <v>0</v>
      </c>
      <c r="Z9" s="33" t="n">
        <f>SUM(Z10:Z34)</f>
        <v>302166569</v>
      </c>
      <c r="AA9" s="33" t="n">
        <f>SUM(AA10:AA34)</f>
        <v>364248004</v>
      </c>
      <c r="AB9" s="5" t="s">
        <v>4</v>
      </c>
      <c r="AC9" s="17"/>
      <c r="AD9" s="26" t="n">
        <f>AE9+AF9+AG9+AS9</f>
        <v>105444624</v>
      </c>
      <c r="AE9" s="33" t="n">
        <f>SUM(AE10:AE34)</f>
        <v>0</v>
      </c>
      <c r="AF9" s="33" t="n">
        <f>SUM(AF10:AF34)</f>
        <v>84964174</v>
      </c>
      <c r="AG9" s="33" t="n">
        <f>SUM(AH9:AR9)</f>
        <v>20480450</v>
      </c>
      <c r="AH9" s="33" t="n">
        <f>SUM(AH10:AH34)</f>
        <v>848068</v>
      </c>
      <c r="AI9" s="33" t="n">
        <f>SUM(AI10:AI34)</f>
        <v>0</v>
      </c>
      <c r="AJ9" s="33" t="n">
        <f>SUM(AJ10:AJ34)</f>
        <v>3259480</v>
      </c>
      <c r="AK9" s="33" t="n">
        <f>SUM(AK10:AK34)</f>
        <v>0</v>
      </c>
      <c r="AL9" s="33" t="n">
        <f>SUM(AL10:AL34)</f>
        <v>0</v>
      </c>
      <c r="AM9" s="33" t="n">
        <f>SUM(AM10:AM34)</f>
        <v>0</v>
      </c>
      <c r="AN9" s="33" t="n">
        <f>SUM(AN10:AN34)</f>
        <v>0</v>
      </c>
      <c r="AO9" s="33" t="n">
        <f>SUM(AO10:AO34)</f>
        <v>0</v>
      </c>
      <c r="AP9" s="33" t="n">
        <f>SUM(AP10:AP34)</f>
        <v>954900</v>
      </c>
      <c r="AQ9" s="33" t="n">
        <f>SUM(AQ10:AQ34)</f>
        <v>0</v>
      </c>
      <c r="AR9" s="33" t="n">
        <f>SUM(AR10:AR34)</f>
        <v>15418002</v>
      </c>
      <c r="AS9" s="33" t="n">
        <f>SUM(AS10:AS34)</f>
        <v>0</v>
      </c>
      <c r="AT9" s="23"/>
      <c r="AU9" s="23"/>
      <c r="AV9" s="23"/>
      <c r="AW9" s="23"/>
      <c r="AX9" s="23"/>
    </row>
    <row r="10" ht="24" customHeight="true">
      <c r="A10" s="6" t="s">
        <v>5</v>
      </c>
      <c r="B10" s="18"/>
      <c r="C10" s="27" t="n">
        <f>D10+F10+M10+AA10</f>
        <v>91232778</v>
      </c>
      <c r="D10" s="34" t="n">
        <v>37383189</v>
      </c>
      <c r="E10" s="34" t="n">
        <v>229927</v>
      </c>
      <c r="F10" s="34" t="n">
        <v>53697589</v>
      </c>
      <c r="G10" s="34" t="n">
        <v>0</v>
      </c>
      <c r="H10" s="34" t="n">
        <v>2232455</v>
      </c>
      <c r="I10" s="34" t="n">
        <v>59250</v>
      </c>
      <c r="J10" s="34" t="n">
        <v>0</v>
      </c>
      <c r="K10" s="34" t="n">
        <v>300</v>
      </c>
      <c r="L10" s="34" t="n">
        <v>194106</v>
      </c>
      <c r="M10" s="34" t="n">
        <f>N10+SUM(Q10:Z10)</f>
        <v>152000</v>
      </c>
      <c r="N10" s="34" t="n">
        <v>0</v>
      </c>
      <c r="O10" s="61" t="s">
        <v>5</v>
      </c>
      <c r="P10" s="19"/>
      <c r="Q10" s="27" t="n">
        <v>0</v>
      </c>
      <c r="R10" s="34" t="n">
        <v>152000</v>
      </c>
      <c r="S10" s="34" t="n">
        <v>0</v>
      </c>
      <c r="T10" s="34" t="n">
        <v>0</v>
      </c>
      <c r="U10" s="34" t="n">
        <v>0</v>
      </c>
      <c r="V10" s="34" t="n">
        <v>0</v>
      </c>
      <c r="W10" s="34" t="n">
        <v>0</v>
      </c>
      <c r="X10" s="34" t="n">
        <v>0</v>
      </c>
      <c r="Y10" s="34" t="n">
        <v>0</v>
      </c>
      <c r="Z10" s="34" t="n">
        <v>0</v>
      </c>
      <c r="AA10" s="34" t="n">
        <v>0</v>
      </c>
      <c r="AB10" s="61" t="s">
        <v>5</v>
      </c>
      <c r="AC10" s="70"/>
      <c r="AD10" s="27" t="n">
        <f>AE10+AF10+AG10+AS10</f>
        <v>0</v>
      </c>
      <c r="AE10" s="71" t="n">
        <v>0</v>
      </c>
      <c r="AF10" s="71" t="n">
        <v>0</v>
      </c>
      <c r="AG10" s="34" t="n">
        <f>SUM(AH10:AR10)</f>
        <v>0</v>
      </c>
      <c r="AH10" s="71" t="n">
        <v>0</v>
      </c>
      <c r="AI10" s="71" t="n">
        <v>0</v>
      </c>
      <c r="AJ10" s="71" t="n">
        <v>0</v>
      </c>
      <c r="AK10" s="71" t="n">
        <v>0</v>
      </c>
      <c r="AL10" s="71" t="n">
        <v>0</v>
      </c>
      <c r="AM10" s="71" t="n">
        <v>0</v>
      </c>
      <c r="AN10" s="71" t="n">
        <v>0</v>
      </c>
      <c r="AO10" s="71" t="n">
        <v>0</v>
      </c>
      <c r="AP10" s="71" t="n">
        <v>0</v>
      </c>
      <c r="AQ10" s="71" t="n">
        <v>0</v>
      </c>
      <c r="AR10" s="71" t="n">
        <v>0</v>
      </c>
      <c r="AS10" s="71" t="n">
        <v>0</v>
      </c>
      <c r="AT10" s="23"/>
      <c r="AU10" s="23"/>
      <c r="AV10" s="23"/>
      <c r="AW10" s="23"/>
      <c r="AX10" s="23"/>
    </row>
    <row r="11" ht="24" customHeight="true">
      <c r="A11" s="6" t="s">
        <v>6</v>
      </c>
      <c r="B11" s="18"/>
      <c r="C11" s="27" t="n">
        <f>D11+F11+M11+AA11</f>
        <v>1330662747</v>
      </c>
      <c r="D11" s="34" t="n">
        <v>95051057</v>
      </c>
      <c r="E11" s="34" t="n">
        <v>2406771</v>
      </c>
      <c r="F11" s="34" t="n">
        <v>338148911</v>
      </c>
      <c r="G11" s="34" t="n">
        <v>5032</v>
      </c>
      <c r="H11" s="34" t="n">
        <v>43749803</v>
      </c>
      <c r="I11" s="34" t="n">
        <v>13022375</v>
      </c>
      <c r="J11" s="34" t="n">
        <v>34278</v>
      </c>
      <c r="K11" s="34" t="n">
        <v>49568</v>
      </c>
      <c r="L11" s="34" t="n">
        <v>37596198</v>
      </c>
      <c r="M11" s="34" t="n">
        <f>N11+SUM(Q11:Z11)</f>
        <v>897462779</v>
      </c>
      <c r="N11" s="34" t="n">
        <v>0</v>
      </c>
      <c r="O11" s="61" t="s">
        <v>6</v>
      </c>
      <c r="P11" s="19"/>
      <c r="Q11" s="27" t="n">
        <v>21600419</v>
      </c>
      <c r="R11" s="34" t="n">
        <v>39579176</v>
      </c>
      <c r="S11" s="34" t="n">
        <v>0</v>
      </c>
      <c r="T11" s="34" t="n">
        <v>41000000</v>
      </c>
      <c r="U11" s="34" t="n">
        <v>1996952</v>
      </c>
      <c r="V11" s="34" t="n">
        <v>0</v>
      </c>
      <c r="W11" s="34" t="n">
        <v>0</v>
      </c>
      <c r="X11" s="34" t="n">
        <v>6911912</v>
      </c>
      <c r="Y11" s="34" t="n">
        <v>0</v>
      </c>
      <c r="Z11" s="34" t="n">
        <v>786374320</v>
      </c>
      <c r="AA11" s="34" t="n">
        <v>0</v>
      </c>
      <c r="AB11" s="61" t="s">
        <v>6</v>
      </c>
      <c r="AC11" s="70"/>
      <c r="AD11" s="27" t="n">
        <f>AE11+AF11+AG11+AS11</f>
        <v>243129</v>
      </c>
      <c r="AE11" s="71" t="n">
        <v>0</v>
      </c>
      <c r="AF11" s="71" t="n">
        <v>243129</v>
      </c>
      <c r="AG11" s="34" t="n">
        <f>SUM(AH11:AR11)</f>
        <v>0</v>
      </c>
      <c r="AH11" s="71" t="n">
        <v>0</v>
      </c>
      <c r="AI11" s="71" t="n">
        <v>0</v>
      </c>
      <c r="AJ11" s="71" t="n">
        <v>0</v>
      </c>
      <c r="AK11" s="71" t="n">
        <v>0</v>
      </c>
      <c r="AL11" s="71" t="n">
        <v>0</v>
      </c>
      <c r="AM11" s="71" t="n">
        <v>0</v>
      </c>
      <c r="AN11" s="71" t="n">
        <v>0</v>
      </c>
      <c r="AO11" s="71" t="n">
        <v>0</v>
      </c>
      <c r="AP11" s="71" t="n">
        <v>0</v>
      </c>
      <c r="AQ11" s="71" t="n">
        <v>0</v>
      </c>
      <c r="AR11" s="71" t="n">
        <v>0</v>
      </c>
      <c r="AS11" s="71" t="n">
        <v>0</v>
      </c>
      <c r="AT11" s="23"/>
      <c r="AU11" s="23"/>
      <c r="AV11" s="23"/>
      <c r="AW11" s="23"/>
      <c r="AX11" s="23"/>
    </row>
    <row r="12" ht="24" customHeight="true">
      <c r="A12" s="6" t="s">
        <v>7</v>
      </c>
      <c r="B12" s="18"/>
      <c r="C12" s="27" t="n">
        <f>D12+F12+M12+AA12</f>
        <v>115924641</v>
      </c>
      <c r="D12" s="34" t="n">
        <v>33324507</v>
      </c>
      <c r="E12" s="34" t="n">
        <v>552964</v>
      </c>
      <c r="F12" s="34" t="n">
        <v>76150039</v>
      </c>
      <c r="G12" s="34" t="n">
        <v>0</v>
      </c>
      <c r="H12" s="34" t="n">
        <v>8491857</v>
      </c>
      <c r="I12" s="34" t="n">
        <v>426188</v>
      </c>
      <c r="J12" s="34" t="n">
        <v>0</v>
      </c>
      <c r="K12" s="34" t="n">
        <v>976</v>
      </c>
      <c r="L12" s="34" t="n">
        <v>23315</v>
      </c>
      <c r="M12" s="34" t="n">
        <f>N12+SUM(Q12:Z12)</f>
        <v>6450095</v>
      </c>
      <c r="N12" s="34" t="n">
        <v>5248502</v>
      </c>
      <c r="O12" s="61" t="s">
        <v>7</v>
      </c>
      <c r="P12" s="19"/>
      <c r="Q12" s="27" t="n">
        <v>0</v>
      </c>
      <c r="R12" s="34" t="n">
        <v>76256</v>
      </c>
      <c r="S12" s="34" t="n">
        <v>0</v>
      </c>
      <c r="T12" s="34" t="n">
        <v>0</v>
      </c>
      <c r="U12" s="34" t="n">
        <v>0</v>
      </c>
      <c r="V12" s="34" t="n">
        <v>0</v>
      </c>
      <c r="W12" s="34" t="n">
        <v>0</v>
      </c>
      <c r="X12" s="34" t="n">
        <v>1013370</v>
      </c>
      <c r="Y12" s="34" t="n">
        <v>0</v>
      </c>
      <c r="Z12" s="34" t="n">
        <v>111967</v>
      </c>
      <c r="AA12" s="34" t="n">
        <v>0</v>
      </c>
      <c r="AB12" s="61" t="s">
        <v>7</v>
      </c>
      <c r="AC12" s="70"/>
      <c r="AD12" s="27" t="n">
        <f>AE12+AF12+AG12+AS12</f>
        <v>848068</v>
      </c>
      <c r="AE12" s="71" t="n">
        <v>0</v>
      </c>
      <c r="AF12" s="71" t="n">
        <v>0</v>
      </c>
      <c r="AG12" s="34" t="n">
        <f>SUM(AH12:AR12)</f>
        <v>848068</v>
      </c>
      <c r="AH12" s="71" t="n">
        <v>848068</v>
      </c>
      <c r="AI12" s="71" t="n">
        <v>0</v>
      </c>
      <c r="AJ12" s="71" t="n">
        <v>0</v>
      </c>
      <c r="AK12" s="71" t="n">
        <v>0</v>
      </c>
      <c r="AL12" s="71" t="n">
        <v>0</v>
      </c>
      <c r="AM12" s="71" t="n">
        <v>0</v>
      </c>
      <c r="AN12" s="71" t="n">
        <v>0</v>
      </c>
      <c r="AO12" s="71" t="n">
        <v>0</v>
      </c>
      <c r="AP12" s="71" t="n">
        <v>0</v>
      </c>
      <c r="AQ12" s="71" t="n">
        <v>0</v>
      </c>
      <c r="AR12" s="71" t="n">
        <v>0</v>
      </c>
      <c r="AS12" s="71" t="n">
        <v>0</v>
      </c>
      <c r="AT12" s="23"/>
      <c r="AU12" s="23"/>
      <c r="AV12" s="23"/>
      <c r="AW12" s="23"/>
      <c r="AX12" s="23"/>
    </row>
    <row r="13" ht="24" customHeight="true">
      <c r="A13" s="6" t="s">
        <v>8</v>
      </c>
      <c r="B13" s="19"/>
      <c r="C13" s="27" t="n">
        <f>D13+F13+M13+AA13</f>
        <v>376632035</v>
      </c>
      <c r="D13" s="34" t="n">
        <v>4651908</v>
      </c>
      <c r="E13" s="34" t="n">
        <v>0</v>
      </c>
      <c r="F13" s="34" t="n">
        <v>7732123</v>
      </c>
      <c r="G13" s="34" t="n">
        <v>0</v>
      </c>
      <c r="H13" s="34" t="n">
        <v>1667105</v>
      </c>
      <c r="I13" s="34" t="n">
        <v>401220</v>
      </c>
      <c r="J13" s="34" t="n">
        <v>0</v>
      </c>
      <c r="K13" s="34" t="n">
        <v>119770</v>
      </c>
      <c r="L13" s="34" t="n">
        <v>25001</v>
      </c>
      <c r="M13" s="34" t="n">
        <f>N13+SUM(Q13:Z13)</f>
        <v>0</v>
      </c>
      <c r="N13" s="34" t="n">
        <v>0</v>
      </c>
      <c r="O13" s="61" t="s">
        <v>8</v>
      </c>
      <c r="P13" s="19"/>
      <c r="Q13" s="27" t="n">
        <v>0</v>
      </c>
      <c r="R13" s="34" t="n">
        <v>0</v>
      </c>
      <c r="S13" s="34" t="n">
        <v>0</v>
      </c>
      <c r="T13" s="34" t="n">
        <v>0</v>
      </c>
      <c r="U13" s="34" t="n">
        <v>0</v>
      </c>
      <c r="V13" s="34" t="n">
        <v>0</v>
      </c>
      <c r="W13" s="34" t="n">
        <v>0</v>
      </c>
      <c r="X13" s="34" t="n">
        <v>0</v>
      </c>
      <c r="Y13" s="34" t="n">
        <v>0</v>
      </c>
      <c r="Z13" s="34" t="n">
        <v>0</v>
      </c>
      <c r="AA13" s="34" t="n">
        <v>364248004</v>
      </c>
      <c r="AB13" s="61" t="s">
        <v>8</v>
      </c>
      <c r="AC13" s="70"/>
      <c r="AD13" s="27" t="n">
        <f>AE13+AF13+AG13+AS13</f>
        <v>700000</v>
      </c>
      <c r="AE13" s="71" t="n">
        <v>0</v>
      </c>
      <c r="AF13" s="71" t="n">
        <v>700000</v>
      </c>
      <c r="AG13" s="34" t="n">
        <f>SUM(AH13:AR13)</f>
        <v>0</v>
      </c>
      <c r="AH13" s="71" t="n">
        <v>0</v>
      </c>
      <c r="AI13" s="71" t="n">
        <v>0</v>
      </c>
      <c r="AJ13" s="71" t="n">
        <v>0</v>
      </c>
      <c r="AK13" s="71" t="n">
        <v>0</v>
      </c>
      <c r="AL13" s="71" t="n">
        <v>0</v>
      </c>
      <c r="AM13" s="71" t="n">
        <v>0</v>
      </c>
      <c r="AN13" s="71" t="n">
        <v>0</v>
      </c>
      <c r="AO13" s="71" t="n">
        <v>0</v>
      </c>
      <c r="AP13" s="71" t="n">
        <v>0</v>
      </c>
      <c r="AQ13" s="71" t="n">
        <v>0</v>
      </c>
      <c r="AR13" s="71" t="n">
        <v>0</v>
      </c>
      <c r="AS13" s="71" t="n">
        <v>0</v>
      </c>
      <c r="AT13" s="23"/>
      <c r="AU13" s="23"/>
      <c r="AV13" s="23"/>
      <c r="AW13" s="23"/>
      <c r="AX13" s="23"/>
    </row>
    <row r="14" ht="24" customHeight="true">
      <c r="A14" s="6" t="s">
        <v>9</v>
      </c>
      <c r="B14" s="19"/>
      <c r="C14" s="27" t="n">
        <f>D14+F14+M14+AA14</f>
        <v>1834832314</v>
      </c>
      <c r="D14" s="34" t="n">
        <v>343807</v>
      </c>
      <c r="E14" s="34" t="n">
        <v>0</v>
      </c>
      <c r="F14" s="34" t="n">
        <v>5726807</v>
      </c>
      <c r="G14" s="34" t="n">
        <v>0</v>
      </c>
      <c r="H14" s="34" t="n">
        <v>294478</v>
      </c>
      <c r="I14" s="34" t="n">
        <v>2500</v>
      </c>
      <c r="J14" s="34" t="n">
        <v>0</v>
      </c>
      <c r="K14" s="34" t="n">
        <v>0</v>
      </c>
      <c r="L14" s="34" t="n">
        <v>0</v>
      </c>
      <c r="M14" s="34" t="n">
        <f>N14+SUM(Q14:Z14)</f>
        <v>1828761700</v>
      </c>
      <c r="N14" s="34" t="n">
        <v>0</v>
      </c>
      <c r="O14" s="61" t="s">
        <v>9</v>
      </c>
      <c r="P14" s="19"/>
      <c r="Q14" s="27" t="n">
        <v>0</v>
      </c>
      <c r="R14" s="34" t="n">
        <v>9886</v>
      </c>
      <c r="S14" s="34" t="n">
        <v>0</v>
      </c>
      <c r="T14" s="34" t="n">
        <v>0</v>
      </c>
      <c r="U14" s="34" t="n">
        <v>1828751814</v>
      </c>
      <c r="V14" s="34" t="n">
        <v>0</v>
      </c>
      <c r="W14" s="34" t="n">
        <v>0</v>
      </c>
      <c r="X14" s="34" t="n">
        <v>0</v>
      </c>
      <c r="Y14" s="34" t="n">
        <v>0</v>
      </c>
      <c r="Z14" s="34" t="n">
        <v>0</v>
      </c>
      <c r="AA14" s="34" t="n">
        <v>0</v>
      </c>
      <c r="AB14" s="61" t="s">
        <v>9</v>
      </c>
      <c r="AC14" s="70"/>
      <c r="AD14" s="27" t="n">
        <f>AE14+AF14+AG14+AS14</f>
        <v>0</v>
      </c>
      <c r="AE14" s="71" t="n">
        <v>0</v>
      </c>
      <c r="AF14" s="71" t="n">
        <v>0</v>
      </c>
      <c r="AG14" s="34" t="n">
        <f>SUM(AH14:AR14)</f>
        <v>0</v>
      </c>
      <c r="AH14" s="71" t="n">
        <v>0</v>
      </c>
      <c r="AI14" s="71" t="n">
        <v>0</v>
      </c>
      <c r="AJ14" s="71" t="n">
        <v>0</v>
      </c>
      <c r="AK14" s="71" t="n">
        <v>0</v>
      </c>
      <c r="AL14" s="71" t="n">
        <v>0</v>
      </c>
      <c r="AM14" s="71" t="n">
        <v>0</v>
      </c>
      <c r="AN14" s="71" t="n">
        <v>0</v>
      </c>
      <c r="AO14" s="71" t="n">
        <v>0</v>
      </c>
      <c r="AP14" s="71" t="n">
        <v>0</v>
      </c>
      <c r="AQ14" s="71" t="n">
        <v>0</v>
      </c>
      <c r="AR14" s="71" t="n">
        <v>0</v>
      </c>
      <c r="AS14" s="71" t="n">
        <v>0</v>
      </c>
      <c r="AT14" s="23"/>
      <c r="AU14" s="23"/>
      <c r="AV14" s="23"/>
      <c r="AW14" s="23"/>
      <c r="AX14" s="23"/>
    </row>
    <row r="15" ht="24" customHeight="true">
      <c r="A15" s="6" t="s">
        <v>10</v>
      </c>
      <c r="B15" s="19"/>
      <c r="C15" s="27" t="n">
        <f>D15+F15+M15+AA15</f>
        <v>290416805</v>
      </c>
      <c r="D15" s="34" t="n">
        <v>6733658</v>
      </c>
      <c r="E15" s="34" t="n">
        <v>71394</v>
      </c>
      <c r="F15" s="34" t="n">
        <v>62907515</v>
      </c>
      <c r="G15" s="34" t="n">
        <v>0</v>
      </c>
      <c r="H15" s="34" t="n">
        <v>5588458</v>
      </c>
      <c r="I15" s="34" t="n">
        <v>188000</v>
      </c>
      <c r="J15" s="34" t="n">
        <v>1203867</v>
      </c>
      <c r="K15" s="34" t="n">
        <v>447646</v>
      </c>
      <c r="L15" s="34" t="n">
        <v>2400</v>
      </c>
      <c r="M15" s="34" t="n">
        <f>N15+SUM(Q15:Z15)</f>
        <v>220775632</v>
      </c>
      <c r="N15" s="34" t="n">
        <v>0</v>
      </c>
      <c r="O15" s="61" t="s">
        <v>10</v>
      </c>
      <c r="P15" s="19"/>
      <c r="Q15" s="28" t="n">
        <v>-1056300</v>
      </c>
      <c r="R15" s="34" t="n">
        <v>44294297</v>
      </c>
      <c r="S15" s="34" t="n">
        <v>0</v>
      </c>
      <c r="T15" s="34" t="n">
        <v>0</v>
      </c>
      <c r="U15" s="34" t="n">
        <v>0</v>
      </c>
      <c r="V15" s="34" t="n">
        <v>0</v>
      </c>
      <c r="W15" s="34" t="n">
        <v>0</v>
      </c>
      <c r="X15" s="34" t="n">
        <v>0</v>
      </c>
      <c r="Y15" s="34" t="n">
        <v>0</v>
      </c>
      <c r="Z15" s="34" t="n">
        <v>177537635</v>
      </c>
      <c r="AA15" s="34" t="n">
        <v>0</v>
      </c>
      <c r="AB15" s="61" t="s">
        <v>10</v>
      </c>
      <c r="AC15" s="70"/>
      <c r="AD15" s="27" t="n">
        <f>AE15+AF15+AG15+AS15</f>
        <v>29112101</v>
      </c>
      <c r="AE15" s="71" t="n">
        <v>0</v>
      </c>
      <c r="AF15" s="71" t="n">
        <v>29112101</v>
      </c>
      <c r="AG15" s="34" t="n">
        <f>SUM(AH15:AR15)</f>
        <v>0</v>
      </c>
      <c r="AH15" s="71" t="n">
        <v>0</v>
      </c>
      <c r="AI15" s="71" t="n">
        <v>0</v>
      </c>
      <c r="AJ15" s="71" t="n">
        <v>0</v>
      </c>
      <c r="AK15" s="71" t="n">
        <v>0</v>
      </c>
      <c r="AL15" s="71" t="n">
        <v>0</v>
      </c>
      <c r="AM15" s="71" t="n">
        <v>0</v>
      </c>
      <c r="AN15" s="71" t="n">
        <v>0</v>
      </c>
      <c r="AO15" s="71" t="n">
        <v>0</v>
      </c>
      <c r="AP15" s="71" t="n">
        <v>0</v>
      </c>
      <c r="AQ15" s="71" t="n">
        <v>0</v>
      </c>
      <c r="AR15" s="71" t="n">
        <v>0</v>
      </c>
      <c r="AS15" s="71" t="n">
        <v>0</v>
      </c>
      <c r="AT15" s="23"/>
      <c r="AU15" s="23"/>
      <c r="AV15" s="23"/>
      <c r="AW15" s="23"/>
      <c r="AX15" s="23"/>
    </row>
    <row r="16" ht="24" customHeight="true">
      <c r="A16" s="6" t="s">
        <v>11</v>
      </c>
      <c r="B16" s="19"/>
      <c r="C16" s="27" t="n">
        <f>D16+F16+M16+AA16</f>
        <v>224898581</v>
      </c>
      <c r="D16" s="34" t="n">
        <v>10250953</v>
      </c>
      <c r="E16" s="34" t="n">
        <v>0</v>
      </c>
      <c r="F16" s="34" t="n">
        <v>214647628</v>
      </c>
      <c r="G16" s="34" t="n">
        <v>0</v>
      </c>
      <c r="H16" s="34" t="n">
        <v>6614488</v>
      </c>
      <c r="I16" s="34" t="n">
        <v>1455767</v>
      </c>
      <c r="J16" s="34" t="n">
        <v>7362</v>
      </c>
      <c r="K16" s="34" t="n">
        <v>2786578</v>
      </c>
      <c r="L16" s="34" t="n">
        <v>18581</v>
      </c>
      <c r="M16" s="34" t="n">
        <f>N16+SUM(Q16:Z16)</f>
        <v>0</v>
      </c>
      <c r="N16" s="34" t="n">
        <v>0</v>
      </c>
      <c r="O16" s="61" t="s">
        <v>11</v>
      </c>
      <c r="P16" s="19"/>
      <c r="Q16" s="27" t="n">
        <v>0</v>
      </c>
      <c r="R16" s="34" t="n">
        <v>0</v>
      </c>
      <c r="S16" s="34" t="n">
        <v>0</v>
      </c>
      <c r="T16" s="34" t="n">
        <v>0</v>
      </c>
      <c r="U16" s="34" t="n">
        <v>0</v>
      </c>
      <c r="V16" s="34" t="n">
        <v>0</v>
      </c>
      <c r="W16" s="34" t="n">
        <v>0</v>
      </c>
      <c r="X16" s="34" t="n">
        <v>0</v>
      </c>
      <c r="Y16" s="34" t="n">
        <v>0</v>
      </c>
      <c r="Z16" s="34" t="n">
        <v>0</v>
      </c>
      <c r="AA16" s="34" t="n">
        <v>0</v>
      </c>
      <c r="AB16" s="61" t="s">
        <v>11</v>
      </c>
      <c r="AC16" s="70"/>
      <c r="AD16" s="27" t="n">
        <f>AE16+AF16+AG16+AS16</f>
        <v>3240000</v>
      </c>
      <c r="AE16" s="71" t="n">
        <v>0</v>
      </c>
      <c r="AF16" s="71" t="n">
        <v>3240000</v>
      </c>
      <c r="AG16" s="34" t="n">
        <f>SUM(AH16:AR16)</f>
        <v>0</v>
      </c>
      <c r="AH16" s="71" t="n">
        <v>0</v>
      </c>
      <c r="AI16" s="71" t="n">
        <v>0</v>
      </c>
      <c r="AJ16" s="71" t="n">
        <v>0</v>
      </c>
      <c r="AK16" s="71" t="n">
        <v>0</v>
      </c>
      <c r="AL16" s="71" t="n">
        <v>0</v>
      </c>
      <c r="AM16" s="71" t="n">
        <v>0</v>
      </c>
      <c r="AN16" s="71" t="n">
        <v>0</v>
      </c>
      <c r="AO16" s="71" t="n">
        <v>0</v>
      </c>
      <c r="AP16" s="71" t="n">
        <v>0</v>
      </c>
      <c r="AQ16" s="71" t="n">
        <v>0</v>
      </c>
      <c r="AR16" s="71" t="n">
        <v>0</v>
      </c>
      <c r="AS16" s="71" t="n">
        <v>0</v>
      </c>
      <c r="AT16" s="23"/>
      <c r="AU16" s="23"/>
      <c r="AV16" s="23"/>
      <c r="AW16" s="23"/>
      <c r="AX16" s="23"/>
    </row>
    <row r="17" ht="24" customHeight="true">
      <c r="A17" s="6" t="s">
        <v>12</v>
      </c>
      <c r="B17" s="19"/>
      <c r="C17" s="28" t="n">
        <f>D17+F17+M17+AA17</f>
        <v>-522792021</v>
      </c>
      <c r="D17" s="34" t="n">
        <v>9053210</v>
      </c>
      <c r="E17" s="34" t="n">
        <v>35021</v>
      </c>
      <c r="F17" s="40" t="n">
        <v>-29243496</v>
      </c>
      <c r="G17" s="34" t="n">
        <v>3500</v>
      </c>
      <c r="H17" s="34" t="n">
        <v>3472094</v>
      </c>
      <c r="I17" s="34" t="n">
        <v>983462</v>
      </c>
      <c r="J17" s="34" t="n">
        <v>0</v>
      </c>
      <c r="K17" s="34" t="n">
        <v>1810</v>
      </c>
      <c r="L17" s="34" t="n">
        <v>993617</v>
      </c>
      <c r="M17" s="40" t="n">
        <f>N17+SUM(Q17:Z17)</f>
        <v>-502601735</v>
      </c>
      <c r="N17" s="34" t="n">
        <v>0</v>
      </c>
      <c r="O17" s="61" t="s">
        <v>12</v>
      </c>
      <c r="P17" s="19"/>
      <c r="Q17" s="27" t="n">
        <v>0</v>
      </c>
      <c r="R17" s="34" t="n">
        <v>531546843</v>
      </c>
      <c r="S17" s="34" t="n">
        <v>0</v>
      </c>
      <c r="T17" s="34" t="n">
        <v>0</v>
      </c>
      <c r="U17" s="34" t="n">
        <v>0</v>
      </c>
      <c r="V17" s="34" t="n">
        <v>0</v>
      </c>
      <c r="W17" s="34" t="n">
        <v>0</v>
      </c>
      <c r="X17" s="34" t="n">
        <v>0</v>
      </c>
      <c r="Y17" s="34" t="n">
        <v>0</v>
      </c>
      <c r="Z17" s="40" t="n">
        <v>-1034148578</v>
      </c>
      <c r="AA17" s="34" t="n">
        <v>0</v>
      </c>
      <c r="AB17" s="61" t="s">
        <v>12</v>
      </c>
      <c r="AC17" s="70"/>
      <c r="AD17" s="28" t="n">
        <f>AE17+AF17+AG17+AS17</f>
        <v>-4165387</v>
      </c>
      <c r="AE17" s="71" t="n">
        <v>0</v>
      </c>
      <c r="AF17" s="40" t="n">
        <v>-4165387</v>
      </c>
      <c r="AG17" s="34" t="n">
        <f>SUM(AH17:AR17)</f>
        <v>0</v>
      </c>
      <c r="AH17" s="71" t="n">
        <v>0</v>
      </c>
      <c r="AI17" s="71" t="n">
        <v>0</v>
      </c>
      <c r="AJ17" s="71" t="n">
        <v>0</v>
      </c>
      <c r="AK17" s="71" t="n">
        <v>0</v>
      </c>
      <c r="AL17" s="71" t="n">
        <v>0</v>
      </c>
      <c r="AM17" s="71" t="n">
        <v>0</v>
      </c>
      <c r="AN17" s="71" t="n">
        <v>0</v>
      </c>
      <c r="AO17" s="71" t="n">
        <v>0</v>
      </c>
      <c r="AP17" s="71" t="n">
        <v>0</v>
      </c>
      <c r="AQ17" s="71" t="n">
        <v>0</v>
      </c>
      <c r="AR17" s="71" t="n">
        <v>0</v>
      </c>
      <c r="AS17" s="71" t="n">
        <v>0</v>
      </c>
      <c r="AT17" s="23"/>
      <c r="AU17" s="23"/>
      <c r="AV17" s="23"/>
      <c r="AW17" s="23"/>
      <c r="AX17" s="23"/>
    </row>
    <row r="18" ht="24" customHeight="true">
      <c r="A18" s="6" t="s">
        <v>13</v>
      </c>
      <c r="B18" s="18"/>
      <c r="C18" s="27" t="n">
        <f>D18+F18+M18+AA18</f>
        <v>58135895</v>
      </c>
      <c r="D18" s="34" t="n">
        <v>10152610</v>
      </c>
      <c r="E18" s="34" t="n">
        <v>243646</v>
      </c>
      <c r="F18" s="34" t="n">
        <v>36952285</v>
      </c>
      <c r="G18" s="34" t="n">
        <v>0</v>
      </c>
      <c r="H18" s="34" t="n">
        <v>4414612</v>
      </c>
      <c r="I18" s="34" t="n">
        <v>636590</v>
      </c>
      <c r="J18" s="34" t="n">
        <v>0</v>
      </c>
      <c r="K18" s="34" t="n">
        <v>168650</v>
      </c>
      <c r="L18" s="34" t="n">
        <v>0</v>
      </c>
      <c r="M18" s="34" t="n">
        <f>N18+SUM(Q18:Z18)</f>
        <v>11031000</v>
      </c>
      <c r="N18" s="34" t="n">
        <v>0</v>
      </c>
      <c r="O18" s="61" t="s">
        <v>13</v>
      </c>
      <c r="P18" s="19"/>
      <c r="Q18" s="27" t="n">
        <v>0</v>
      </c>
      <c r="R18" s="34" t="n">
        <v>0</v>
      </c>
      <c r="S18" s="34" t="n">
        <v>0</v>
      </c>
      <c r="T18" s="34" t="n">
        <v>0</v>
      </c>
      <c r="U18" s="34" t="n">
        <v>0</v>
      </c>
      <c r="V18" s="34" t="n">
        <v>0</v>
      </c>
      <c r="W18" s="34" t="n">
        <v>0</v>
      </c>
      <c r="X18" s="34" t="n">
        <v>0</v>
      </c>
      <c r="Y18" s="34" t="n">
        <v>0</v>
      </c>
      <c r="Z18" s="34" t="n">
        <v>11031000</v>
      </c>
      <c r="AA18" s="34" t="n">
        <v>0</v>
      </c>
      <c r="AB18" s="61" t="s">
        <v>13</v>
      </c>
      <c r="AC18" s="70"/>
      <c r="AD18" s="27" t="n">
        <f>AE18+AF18+AG18+AS18</f>
        <v>16017639</v>
      </c>
      <c r="AE18" s="71" t="n">
        <v>0</v>
      </c>
      <c r="AF18" s="71" t="n">
        <v>12769597</v>
      </c>
      <c r="AG18" s="34" t="n">
        <f>SUM(AH18:AR18)</f>
        <v>3248042</v>
      </c>
      <c r="AH18" s="71" t="n">
        <v>0</v>
      </c>
      <c r="AI18" s="71" t="n">
        <v>0</v>
      </c>
      <c r="AJ18" s="71" t="n">
        <v>0</v>
      </c>
      <c r="AK18" s="71" t="n">
        <v>0</v>
      </c>
      <c r="AL18" s="71" t="n">
        <v>0</v>
      </c>
      <c r="AM18" s="71" t="n">
        <v>0</v>
      </c>
      <c r="AN18" s="71" t="n">
        <v>0</v>
      </c>
      <c r="AO18" s="71" t="n">
        <v>0</v>
      </c>
      <c r="AP18" s="71" t="n">
        <v>0</v>
      </c>
      <c r="AQ18" s="71" t="n">
        <v>0</v>
      </c>
      <c r="AR18" s="71" t="n">
        <v>3248042</v>
      </c>
      <c r="AS18" s="71" t="n">
        <v>0</v>
      </c>
      <c r="AT18" s="23"/>
      <c r="AU18" s="23"/>
      <c r="AV18" s="23"/>
      <c r="AW18" s="23"/>
      <c r="AX18" s="23"/>
    </row>
    <row r="19" ht="24" customHeight="true">
      <c r="A19" s="6" t="s">
        <v>14</v>
      </c>
      <c r="B19" s="18"/>
      <c r="C19" s="27" t="n">
        <f>D19+F19+M19+AA19</f>
        <v>407877867</v>
      </c>
      <c r="D19" s="34" t="n">
        <v>9391567</v>
      </c>
      <c r="E19" s="34" t="n">
        <v>524564</v>
      </c>
      <c r="F19" s="34" t="n">
        <v>77324600</v>
      </c>
      <c r="G19" s="34" t="n">
        <v>0</v>
      </c>
      <c r="H19" s="34" t="n">
        <v>7518526</v>
      </c>
      <c r="I19" s="34" t="n">
        <v>1139592</v>
      </c>
      <c r="J19" s="34" t="n">
        <v>0</v>
      </c>
      <c r="K19" s="34" t="n">
        <v>71824</v>
      </c>
      <c r="L19" s="34" t="n">
        <v>31740</v>
      </c>
      <c r="M19" s="34" t="n">
        <f>N19+SUM(Q19:Z19)</f>
        <v>321161700</v>
      </c>
      <c r="N19" s="34" t="n">
        <v>0</v>
      </c>
      <c r="O19" s="61" t="s">
        <v>14</v>
      </c>
      <c r="P19" s="19"/>
      <c r="Q19" s="27" t="n">
        <v>0</v>
      </c>
      <c r="R19" s="34" t="n">
        <v>123870228</v>
      </c>
      <c r="S19" s="34" t="n">
        <v>0</v>
      </c>
      <c r="T19" s="34" t="n">
        <v>0</v>
      </c>
      <c r="U19" s="34" t="n">
        <v>0</v>
      </c>
      <c r="V19" s="34" t="n">
        <v>465461</v>
      </c>
      <c r="W19" s="34" t="n">
        <v>31078858</v>
      </c>
      <c r="X19" s="34" t="n">
        <v>153655900</v>
      </c>
      <c r="Y19" s="34" t="n">
        <v>0</v>
      </c>
      <c r="Z19" s="34" t="n">
        <v>12091253</v>
      </c>
      <c r="AA19" s="34" t="n">
        <v>0</v>
      </c>
      <c r="AB19" s="61" t="s">
        <v>14</v>
      </c>
      <c r="AC19" s="70"/>
      <c r="AD19" s="27" t="n">
        <f>AE19+AF19+AG19+AS19</f>
        <v>15794940</v>
      </c>
      <c r="AE19" s="71" t="n">
        <v>0</v>
      </c>
      <c r="AF19" s="71" t="n">
        <v>12855460</v>
      </c>
      <c r="AG19" s="34" t="n">
        <f>SUM(AH19:AR19)</f>
        <v>2939480</v>
      </c>
      <c r="AH19" s="71" t="n">
        <v>0</v>
      </c>
      <c r="AI19" s="71" t="n">
        <v>0</v>
      </c>
      <c r="AJ19" s="71" t="n">
        <v>2939480</v>
      </c>
      <c r="AK19" s="71" t="n">
        <v>0</v>
      </c>
      <c r="AL19" s="71" t="n">
        <v>0</v>
      </c>
      <c r="AM19" s="71" t="n">
        <v>0</v>
      </c>
      <c r="AN19" s="71" t="n">
        <v>0</v>
      </c>
      <c r="AO19" s="71" t="n">
        <v>0</v>
      </c>
      <c r="AP19" s="71" t="n">
        <v>0</v>
      </c>
      <c r="AQ19" s="71" t="n">
        <v>0</v>
      </c>
      <c r="AR19" s="71" t="n">
        <v>0</v>
      </c>
      <c r="AS19" s="71" t="n">
        <v>0</v>
      </c>
      <c r="AT19" s="23"/>
      <c r="AU19" s="23"/>
      <c r="AV19" s="23"/>
      <c r="AW19" s="23"/>
      <c r="AX19" s="23"/>
    </row>
    <row r="20" ht="24" customHeight="true">
      <c r="A20" s="6" t="s">
        <v>15</v>
      </c>
      <c r="B20" s="19"/>
      <c r="C20" s="27" t="n">
        <f>D20+F20+M20+AA20</f>
        <v>91874673</v>
      </c>
      <c r="D20" s="34" t="n">
        <v>4165580</v>
      </c>
      <c r="E20" s="34" t="n">
        <v>0</v>
      </c>
      <c r="F20" s="34" t="n">
        <v>87134493</v>
      </c>
      <c r="G20" s="34" t="n">
        <v>10500</v>
      </c>
      <c r="H20" s="34" t="n">
        <v>2192684</v>
      </c>
      <c r="I20" s="34" t="n">
        <v>149790</v>
      </c>
      <c r="J20" s="34" t="n">
        <v>0</v>
      </c>
      <c r="K20" s="34" t="n">
        <v>1350</v>
      </c>
      <c r="L20" s="34" t="n">
        <v>9700</v>
      </c>
      <c r="M20" s="34" t="n">
        <f>N20+SUM(Q20:Z20)</f>
        <v>574600</v>
      </c>
      <c r="N20" s="34" t="n">
        <v>0</v>
      </c>
      <c r="O20" s="61" t="s">
        <v>15</v>
      </c>
      <c r="P20" s="19"/>
      <c r="Q20" s="27" t="n">
        <v>0</v>
      </c>
      <c r="R20" s="34" t="n">
        <v>454600</v>
      </c>
      <c r="S20" s="34" t="n">
        <v>0</v>
      </c>
      <c r="T20" s="34" t="n">
        <v>0</v>
      </c>
      <c r="U20" s="34" t="n">
        <v>0</v>
      </c>
      <c r="V20" s="34" t="n">
        <v>0</v>
      </c>
      <c r="W20" s="34" t="n">
        <v>0</v>
      </c>
      <c r="X20" s="34" t="n">
        <v>0</v>
      </c>
      <c r="Y20" s="34" t="n">
        <v>0</v>
      </c>
      <c r="Z20" s="34" t="n">
        <v>120000</v>
      </c>
      <c r="AA20" s="34" t="n">
        <v>0</v>
      </c>
      <c r="AB20" s="61" t="s">
        <v>15</v>
      </c>
      <c r="AC20" s="70"/>
      <c r="AD20" s="27" t="n">
        <f>AE20+AF20+AG20+AS20</f>
        <v>383500</v>
      </c>
      <c r="AE20" s="71" t="n">
        <v>0</v>
      </c>
      <c r="AF20" s="71" t="n">
        <v>383500</v>
      </c>
      <c r="AG20" s="34" t="n">
        <f>SUM(AH20:AR20)</f>
        <v>0</v>
      </c>
      <c r="AH20" s="71" t="n">
        <v>0</v>
      </c>
      <c r="AI20" s="71" t="n">
        <v>0</v>
      </c>
      <c r="AJ20" s="71" t="n">
        <v>0</v>
      </c>
      <c r="AK20" s="71" t="n">
        <v>0</v>
      </c>
      <c r="AL20" s="71" t="n">
        <v>0</v>
      </c>
      <c r="AM20" s="71" t="n">
        <v>0</v>
      </c>
      <c r="AN20" s="71" t="n">
        <v>0</v>
      </c>
      <c r="AO20" s="71" t="n">
        <v>0</v>
      </c>
      <c r="AP20" s="71" t="n">
        <v>0</v>
      </c>
      <c r="AQ20" s="71" t="n">
        <v>0</v>
      </c>
      <c r="AR20" s="71" t="n">
        <v>0</v>
      </c>
      <c r="AS20" s="71" t="n">
        <v>0</v>
      </c>
      <c r="AT20" s="23"/>
      <c r="AU20" s="23"/>
      <c r="AV20" s="23"/>
      <c r="AW20" s="23"/>
      <c r="AX20" s="23"/>
    </row>
    <row r="21" ht="24" customHeight="true">
      <c r="A21" s="6" t="s">
        <v>16</v>
      </c>
      <c r="B21" s="19"/>
      <c r="C21" s="27" t="n">
        <f>D21+F21+M21+AA21</f>
        <v>3836829410</v>
      </c>
      <c r="D21" s="34" t="n">
        <v>36564691</v>
      </c>
      <c r="E21" s="34" t="n">
        <v>0</v>
      </c>
      <c r="F21" s="34" t="n">
        <v>183761659</v>
      </c>
      <c r="G21" s="34" t="n">
        <v>36090</v>
      </c>
      <c r="H21" s="34" t="n">
        <v>17742898</v>
      </c>
      <c r="I21" s="34" t="n">
        <v>5231330</v>
      </c>
      <c r="J21" s="34" t="n">
        <v>0</v>
      </c>
      <c r="K21" s="34" t="n">
        <v>52168</v>
      </c>
      <c r="L21" s="34" t="n">
        <v>130941</v>
      </c>
      <c r="M21" s="34" t="n">
        <f>N21+SUM(Q21:Z21)</f>
        <v>3616503060</v>
      </c>
      <c r="N21" s="34" t="n">
        <v>0</v>
      </c>
      <c r="O21" s="61" t="s">
        <v>16</v>
      </c>
      <c r="P21" s="19"/>
      <c r="Q21" s="27" t="n">
        <v>0</v>
      </c>
      <c r="R21" s="34" t="n">
        <v>346443393</v>
      </c>
      <c r="S21" s="34" t="n">
        <v>0</v>
      </c>
      <c r="T21" s="34" t="n">
        <v>297474</v>
      </c>
      <c r="U21" s="34" t="n">
        <v>0</v>
      </c>
      <c r="V21" s="34" t="n">
        <v>0</v>
      </c>
      <c r="W21" s="34" t="n">
        <v>1018450614</v>
      </c>
      <c r="X21" s="34" t="n">
        <v>2249247561</v>
      </c>
      <c r="Y21" s="34" t="n">
        <v>0</v>
      </c>
      <c r="Z21" s="34" t="n">
        <v>2064018</v>
      </c>
      <c r="AA21" s="34" t="n">
        <v>0</v>
      </c>
      <c r="AB21" s="61" t="s">
        <v>16</v>
      </c>
      <c r="AC21" s="70"/>
      <c r="AD21" s="27" t="n">
        <f>AE21+AF21+AG21+AS21</f>
        <v>10632960</v>
      </c>
      <c r="AE21" s="71" t="n">
        <v>0</v>
      </c>
      <c r="AF21" s="71" t="n">
        <v>196000</v>
      </c>
      <c r="AG21" s="34" t="n">
        <f>SUM(AH21:AR21)</f>
        <v>10436960</v>
      </c>
      <c r="AH21" s="71" t="n">
        <v>0</v>
      </c>
      <c r="AI21" s="71" t="n">
        <v>0</v>
      </c>
      <c r="AJ21" s="71" t="n">
        <v>0</v>
      </c>
      <c r="AK21" s="71" t="n">
        <v>0</v>
      </c>
      <c r="AL21" s="71" t="n">
        <v>0</v>
      </c>
      <c r="AM21" s="71" t="n">
        <v>0</v>
      </c>
      <c r="AN21" s="71" t="n">
        <v>0</v>
      </c>
      <c r="AO21" s="71" t="n">
        <v>0</v>
      </c>
      <c r="AP21" s="71" t="n">
        <v>0</v>
      </c>
      <c r="AQ21" s="71" t="n">
        <v>0</v>
      </c>
      <c r="AR21" s="71" t="n">
        <v>10436960</v>
      </c>
      <c r="AS21" s="71" t="n">
        <v>0</v>
      </c>
      <c r="AT21" s="23"/>
      <c r="AU21" s="23"/>
      <c r="AV21" s="23"/>
      <c r="AW21" s="23"/>
      <c r="AX21" s="23"/>
    </row>
    <row r="22" ht="24" customHeight="true">
      <c r="A22" s="6" t="s">
        <v>17</v>
      </c>
      <c r="B22" s="19"/>
      <c r="C22" s="27" t="n">
        <f>D22+F22+M22+AA22</f>
        <v>62213833</v>
      </c>
      <c r="D22" s="34" t="n">
        <v>10908342</v>
      </c>
      <c r="E22" s="34" t="n">
        <v>0</v>
      </c>
      <c r="F22" s="34" t="n">
        <v>41476898</v>
      </c>
      <c r="G22" s="34" t="n">
        <v>22460</v>
      </c>
      <c r="H22" s="34" t="n">
        <v>4944020</v>
      </c>
      <c r="I22" s="34" t="n">
        <v>557497</v>
      </c>
      <c r="J22" s="34" t="n">
        <v>0</v>
      </c>
      <c r="K22" s="34" t="n">
        <v>4342</v>
      </c>
      <c r="L22" s="34" t="n">
        <v>17588</v>
      </c>
      <c r="M22" s="34" t="n">
        <f>N22+SUM(Q22:Z22)</f>
        <v>9828593</v>
      </c>
      <c r="N22" s="34" t="n">
        <v>0</v>
      </c>
      <c r="O22" s="61" t="s">
        <v>17</v>
      </c>
      <c r="P22" s="19"/>
      <c r="Q22" s="27" t="n">
        <v>0</v>
      </c>
      <c r="R22" s="34" t="n">
        <v>3425032</v>
      </c>
      <c r="S22" s="34" t="n">
        <v>0</v>
      </c>
      <c r="T22" s="34" t="n">
        <v>1578398</v>
      </c>
      <c r="U22" s="34" t="n">
        <v>0</v>
      </c>
      <c r="V22" s="34" t="n">
        <v>0</v>
      </c>
      <c r="W22" s="34" t="n">
        <v>0</v>
      </c>
      <c r="X22" s="34" t="n">
        <v>1257540</v>
      </c>
      <c r="Y22" s="34" t="n">
        <v>0</v>
      </c>
      <c r="Z22" s="34" t="n">
        <v>3567623</v>
      </c>
      <c r="AA22" s="34" t="n">
        <v>0</v>
      </c>
      <c r="AB22" s="61" t="s">
        <v>17</v>
      </c>
      <c r="AC22" s="70"/>
      <c r="AD22" s="27" t="n">
        <f>AE22+AF22+AG22+AS22</f>
        <v>0</v>
      </c>
      <c r="AE22" s="71" t="n">
        <v>0</v>
      </c>
      <c r="AF22" s="71" t="n">
        <v>0</v>
      </c>
      <c r="AG22" s="34" t="n">
        <f>SUM(AH22:AR22)</f>
        <v>0</v>
      </c>
      <c r="AH22" s="71" t="n">
        <v>0</v>
      </c>
      <c r="AI22" s="71" t="n">
        <v>0</v>
      </c>
      <c r="AJ22" s="71" t="n">
        <v>0</v>
      </c>
      <c r="AK22" s="71" t="n">
        <v>0</v>
      </c>
      <c r="AL22" s="71" t="n">
        <v>0</v>
      </c>
      <c r="AM22" s="71" t="n">
        <v>0</v>
      </c>
      <c r="AN22" s="71" t="n">
        <v>0</v>
      </c>
      <c r="AO22" s="71" t="n">
        <v>0</v>
      </c>
      <c r="AP22" s="71" t="n">
        <v>0</v>
      </c>
      <c r="AQ22" s="71" t="n">
        <v>0</v>
      </c>
      <c r="AR22" s="71" t="n">
        <v>0</v>
      </c>
      <c r="AS22" s="71" t="n">
        <v>0</v>
      </c>
      <c r="AT22" s="23"/>
      <c r="AU22" s="23"/>
      <c r="AV22" s="23"/>
      <c r="AW22" s="23"/>
      <c r="AX22" s="23"/>
    </row>
    <row r="23" ht="24" customHeight="true">
      <c r="A23" s="6" t="s">
        <v>18</v>
      </c>
      <c r="B23" s="19"/>
      <c r="C23" s="27" t="n">
        <f>D23+F23+M23+AA23</f>
        <v>620946057</v>
      </c>
      <c r="D23" s="34" t="n">
        <v>399104797</v>
      </c>
      <c r="E23" s="34" t="n">
        <v>4366923</v>
      </c>
      <c r="F23" s="34" t="n">
        <v>221669260</v>
      </c>
      <c r="G23" s="34" t="n">
        <v>0</v>
      </c>
      <c r="H23" s="34" t="n">
        <v>5988312</v>
      </c>
      <c r="I23" s="34" t="n">
        <v>370400</v>
      </c>
      <c r="J23" s="34" t="n">
        <v>331412</v>
      </c>
      <c r="K23" s="34" t="n">
        <v>1253184</v>
      </c>
      <c r="L23" s="34" t="n">
        <v>29260</v>
      </c>
      <c r="M23" s="34" t="n">
        <f>N23+SUM(Q23:Z23)</f>
        <v>172000</v>
      </c>
      <c r="N23" s="34" t="n">
        <v>0</v>
      </c>
      <c r="O23" s="61" t="s">
        <v>18</v>
      </c>
      <c r="P23" s="19"/>
      <c r="Q23" s="27" t="n">
        <v>0</v>
      </c>
      <c r="R23" s="34" t="n">
        <v>0</v>
      </c>
      <c r="S23" s="34" t="n">
        <v>0</v>
      </c>
      <c r="T23" s="34" t="n">
        <v>0</v>
      </c>
      <c r="U23" s="34" t="n">
        <v>0</v>
      </c>
      <c r="V23" s="34" t="n">
        <v>0</v>
      </c>
      <c r="W23" s="34" t="n">
        <v>0</v>
      </c>
      <c r="X23" s="34" t="n">
        <v>0</v>
      </c>
      <c r="Y23" s="34" t="n">
        <v>0</v>
      </c>
      <c r="Z23" s="34" t="n">
        <v>172000</v>
      </c>
      <c r="AA23" s="34" t="n">
        <v>0</v>
      </c>
      <c r="AB23" s="61" t="s">
        <v>18</v>
      </c>
      <c r="AC23" s="70"/>
      <c r="AD23" s="27" t="n">
        <f>AE23+AF23+AG23+AS23</f>
        <v>399987</v>
      </c>
      <c r="AE23" s="71" t="n">
        <v>0</v>
      </c>
      <c r="AF23" s="71" t="n">
        <v>399987</v>
      </c>
      <c r="AG23" s="34" t="n">
        <f>SUM(AH23:AR23)</f>
        <v>0</v>
      </c>
      <c r="AH23" s="71" t="n">
        <v>0</v>
      </c>
      <c r="AI23" s="71" t="n">
        <v>0</v>
      </c>
      <c r="AJ23" s="71" t="n">
        <v>0</v>
      </c>
      <c r="AK23" s="71" t="n">
        <v>0</v>
      </c>
      <c r="AL23" s="71" t="n">
        <v>0</v>
      </c>
      <c r="AM23" s="71" t="n">
        <v>0</v>
      </c>
      <c r="AN23" s="71" t="n">
        <v>0</v>
      </c>
      <c r="AO23" s="71" t="n">
        <v>0</v>
      </c>
      <c r="AP23" s="71" t="n">
        <v>0</v>
      </c>
      <c r="AQ23" s="71" t="n">
        <v>0</v>
      </c>
      <c r="AR23" s="71" t="n">
        <v>0</v>
      </c>
      <c r="AS23" s="71" t="n">
        <v>0</v>
      </c>
      <c r="AT23" s="23"/>
      <c r="AU23" s="23"/>
      <c r="AV23" s="23"/>
      <c r="AW23" s="23"/>
      <c r="AX23" s="23"/>
    </row>
    <row r="24" ht="24" customHeight="true">
      <c r="A24" s="6" t="s">
        <v>19</v>
      </c>
      <c r="B24" s="19"/>
      <c r="C24" s="27" t="n">
        <f>D24+F24+M24+AA24</f>
        <v>236328974</v>
      </c>
      <c r="D24" s="34" t="n">
        <v>136899054</v>
      </c>
      <c r="E24" s="34" t="n">
        <v>574742</v>
      </c>
      <c r="F24" s="34" t="n">
        <v>97849020</v>
      </c>
      <c r="G24" s="34" t="n">
        <v>0</v>
      </c>
      <c r="H24" s="34" t="n">
        <v>1565727</v>
      </c>
      <c r="I24" s="34" t="n">
        <v>1636523</v>
      </c>
      <c r="J24" s="34" t="n">
        <v>0</v>
      </c>
      <c r="K24" s="34" t="n">
        <v>80700</v>
      </c>
      <c r="L24" s="34" t="n">
        <v>85374</v>
      </c>
      <c r="M24" s="34" t="n">
        <f>N24+SUM(Q24:Z24)</f>
        <v>1580900</v>
      </c>
      <c r="N24" s="34" t="n">
        <v>0</v>
      </c>
      <c r="O24" s="61" t="s">
        <v>19</v>
      </c>
      <c r="P24" s="19"/>
      <c r="Q24" s="27" t="n">
        <v>0</v>
      </c>
      <c r="R24" s="34" t="n">
        <v>200000</v>
      </c>
      <c r="S24" s="34" t="n">
        <v>0</v>
      </c>
      <c r="T24" s="34" t="n">
        <v>0</v>
      </c>
      <c r="U24" s="34" t="n">
        <v>0</v>
      </c>
      <c r="V24" s="34" t="n">
        <v>0</v>
      </c>
      <c r="W24" s="34" t="n">
        <v>0</v>
      </c>
      <c r="X24" s="34" t="n">
        <v>0</v>
      </c>
      <c r="Y24" s="34" t="n">
        <v>0</v>
      </c>
      <c r="Z24" s="34" t="n">
        <v>1380900</v>
      </c>
      <c r="AA24" s="34" t="n">
        <v>0</v>
      </c>
      <c r="AB24" s="61" t="s">
        <v>19</v>
      </c>
      <c r="AC24" s="70"/>
      <c r="AD24" s="27" t="n">
        <f>AE24+AF24+AG24+AS24</f>
        <v>0</v>
      </c>
      <c r="AE24" s="71" t="n">
        <v>0</v>
      </c>
      <c r="AF24" s="71" t="n">
        <v>0</v>
      </c>
      <c r="AG24" s="34" t="n">
        <f>SUM(AH24:AR24)</f>
        <v>0</v>
      </c>
      <c r="AH24" s="71" t="n">
        <v>0</v>
      </c>
      <c r="AI24" s="71" t="n">
        <v>0</v>
      </c>
      <c r="AJ24" s="71" t="n">
        <v>0</v>
      </c>
      <c r="AK24" s="71" t="n">
        <v>0</v>
      </c>
      <c r="AL24" s="71" t="n">
        <v>0</v>
      </c>
      <c r="AM24" s="71" t="n">
        <v>0</v>
      </c>
      <c r="AN24" s="71" t="n">
        <v>0</v>
      </c>
      <c r="AO24" s="71" t="n">
        <v>0</v>
      </c>
      <c r="AP24" s="71" t="n">
        <v>0</v>
      </c>
      <c r="AQ24" s="71" t="n">
        <v>0</v>
      </c>
      <c r="AR24" s="71" t="n">
        <v>0</v>
      </c>
      <c r="AS24" s="71" t="n">
        <v>0</v>
      </c>
      <c r="AT24" s="23"/>
      <c r="AU24" s="23"/>
      <c r="AV24" s="23"/>
      <c r="AW24" s="23"/>
      <c r="AX24" s="23"/>
    </row>
    <row r="25" ht="24" customHeight="true">
      <c r="A25" s="6" t="s">
        <v>20</v>
      </c>
      <c r="B25" s="19"/>
      <c r="C25" s="27" t="n">
        <f>D25+F25+M25+AA25</f>
        <v>1668308108</v>
      </c>
      <c r="D25" s="34" t="n">
        <v>73166395</v>
      </c>
      <c r="E25" s="34" t="n">
        <v>315286</v>
      </c>
      <c r="F25" s="34" t="n">
        <v>176379021</v>
      </c>
      <c r="G25" s="34" t="n">
        <v>154795</v>
      </c>
      <c r="H25" s="34" t="n">
        <v>31554646</v>
      </c>
      <c r="I25" s="34" t="n">
        <v>13735627</v>
      </c>
      <c r="J25" s="34" t="n">
        <v>0</v>
      </c>
      <c r="K25" s="34" t="n">
        <v>96741</v>
      </c>
      <c r="L25" s="34" t="n">
        <v>126385</v>
      </c>
      <c r="M25" s="34" t="n">
        <f>N25+SUM(Q25:Z25)</f>
        <v>1418762692</v>
      </c>
      <c r="N25" s="34" t="n">
        <v>0</v>
      </c>
      <c r="O25" s="61" t="s">
        <v>20</v>
      </c>
      <c r="P25" s="19"/>
      <c r="Q25" s="27" t="n">
        <v>0</v>
      </c>
      <c r="R25" s="34" t="n">
        <v>170251619</v>
      </c>
      <c r="S25" s="34" t="n">
        <v>0</v>
      </c>
      <c r="T25" s="34" t="n">
        <v>0</v>
      </c>
      <c r="U25" s="34" t="n">
        <v>0</v>
      </c>
      <c r="V25" s="34" t="n">
        <v>200000</v>
      </c>
      <c r="W25" s="34" t="n">
        <v>0</v>
      </c>
      <c r="X25" s="34" t="n">
        <v>1221298612</v>
      </c>
      <c r="Y25" s="34" t="n">
        <v>0</v>
      </c>
      <c r="Z25" s="34" t="n">
        <v>27012461</v>
      </c>
      <c r="AA25" s="34" t="n">
        <v>0</v>
      </c>
      <c r="AB25" s="61" t="s">
        <v>20</v>
      </c>
      <c r="AC25" s="70"/>
      <c r="AD25" s="27" t="n">
        <f>AE25+AF25+AG25+AS25</f>
        <v>954900</v>
      </c>
      <c r="AE25" s="71" t="n">
        <v>0</v>
      </c>
      <c r="AF25" s="71" t="n">
        <v>0</v>
      </c>
      <c r="AG25" s="34" t="n">
        <f>SUM(AH25:AR25)</f>
        <v>954900</v>
      </c>
      <c r="AH25" s="71" t="n">
        <v>0</v>
      </c>
      <c r="AI25" s="71" t="n">
        <v>0</v>
      </c>
      <c r="AJ25" s="71" t="n">
        <v>0</v>
      </c>
      <c r="AK25" s="71" t="n">
        <v>0</v>
      </c>
      <c r="AL25" s="71" t="n">
        <v>0</v>
      </c>
      <c r="AM25" s="71" t="n">
        <v>0</v>
      </c>
      <c r="AN25" s="71" t="n">
        <v>0</v>
      </c>
      <c r="AO25" s="71" t="n">
        <v>0</v>
      </c>
      <c r="AP25" s="71" t="n">
        <v>954900</v>
      </c>
      <c r="AQ25" s="71" t="n">
        <v>0</v>
      </c>
      <c r="AR25" s="71" t="n">
        <v>0</v>
      </c>
      <c r="AS25" s="71" t="n">
        <v>0</v>
      </c>
      <c r="AT25" s="23"/>
      <c r="AU25" s="23"/>
      <c r="AV25" s="23"/>
      <c r="AW25" s="23"/>
      <c r="AX25" s="23"/>
    </row>
    <row r="26" ht="24" customHeight="true">
      <c r="A26" s="6" t="s">
        <v>21</v>
      </c>
      <c r="B26" s="19"/>
      <c r="C26" s="27" t="n">
        <f>D26+F26+M26+AA26</f>
        <v>1052645016</v>
      </c>
      <c r="D26" s="34" t="n">
        <v>359156005</v>
      </c>
      <c r="E26" s="34" t="n">
        <v>543375</v>
      </c>
      <c r="F26" s="34" t="n">
        <v>495739436</v>
      </c>
      <c r="G26" s="34" t="n">
        <v>0</v>
      </c>
      <c r="H26" s="34" t="n">
        <v>114717446</v>
      </c>
      <c r="I26" s="34" t="n">
        <v>416670</v>
      </c>
      <c r="J26" s="34" t="n">
        <v>118968</v>
      </c>
      <c r="K26" s="34" t="n">
        <v>443422</v>
      </c>
      <c r="L26" s="34" t="n">
        <v>196146</v>
      </c>
      <c r="M26" s="34" t="n">
        <f>N26+SUM(Q26:Z26)</f>
        <v>197749575</v>
      </c>
      <c r="N26" s="34" t="n">
        <v>0</v>
      </c>
      <c r="O26" s="61" t="s">
        <v>21</v>
      </c>
      <c r="P26" s="19"/>
      <c r="Q26" s="27" t="n">
        <v>300000</v>
      </c>
      <c r="R26" s="34" t="n">
        <v>0</v>
      </c>
      <c r="S26" s="34" t="n">
        <v>0</v>
      </c>
      <c r="T26" s="34" t="n">
        <v>0</v>
      </c>
      <c r="U26" s="34" t="n">
        <v>21101471</v>
      </c>
      <c r="V26" s="34" t="n">
        <v>0</v>
      </c>
      <c r="W26" s="34" t="n">
        <v>0</v>
      </c>
      <c r="X26" s="34" t="n">
        <v>0</v>
      </c>
      <c r="Y26" s="34" t="n">
        <v>0</v>
      </c>
      <c r="Z26" s="34" t="n">
        <v>176348104</v>
      </c>
      <c r="AA26" s="34" t="n">
        <v>0</v>
      </c>
      <c r="AB26" s="61" t="s">
        <v>21</v>
      </c>
      <c r="AC26" s="70"/>
      <c r="AD26" s="27" t="n">
        <f>AE26+AF26+AG26+AS26</f>
        <v>4479138</v>
      </c>
      <c r="AE26" s="71" t="n">
        <v>0</v>
      </c>
      <c r="AF26" s="71" t="n">
        <v>3009138</v>
      </c>
      <c r="AG26" s="34" t="n">
        <f>SUM(AH26:AR26)</f>
        <v>1470000</v>
      </c>
      <c r="AH26" s="71" t="n">
        <v>0</v>
      </c>
      <c r="AI26" s="71" t="n">
        <v>0</v>
      </c>
      <c r="AJ26" s="71" t="n">
        <v>0</v>
      </c>
      <c r="AK26" s="71" t="n">
        <v>0</v>
      </c>
      <c r="AL26" s="71" t="n">
        <v>0</v>
      </c>
      <c r="AM26" s="71" t="n">
        <v>0</v>
      </c>
      <c r="AN26" s="71" t="n">
        <v>0</v>
      </c>
      <c r="AO26" s="71" t="n">
        <v>0</v>
      </c>
      <c r="AP26" s="71" t="n">
        <v>0</v>
      </c>
      <c r="AQ26" s="71" t="n">
        <v>0</v>
      </c>
      <c r="AR26" s="71" t="n">
        <v>1470000</v>
      </c>
      <c r="AS26" s="71" t="n">
        <v>0</v>
      </c>
      <c r="AT26" s="23"/>
      <c r="AU26" s="23"/>
      <c r="AV26" s="23"/>
      <c r="AW26" s="23"/>
      <c r="AX26" s="23"/>
    </row>
    <row r="27" ht="24" customHeight="true">
      <c r="A27" s="6" t="s">
        <v>22</v>
      </c>
      <c r="B27" s="19"/>
      <c r="C27" s="27" t="n">
        <f>D27+F27+M27+AA27</f>
        <v>283190690</v>
      </c>
      <c r="D27" s="34" t="n">
        <v>13523267</v>
      </c>
      <c r="E27" s="34" t="n">
        <v>63883</v>
      </c>
      <c r="F27" s="34" t="n">
        <v>247293980</v>
      </c>
      <c r="G27" s="34" t="n">
        <v>0</v>
      </c>
      <c r="H27" s="34" t="n">
        <v>28827338</v>
      </c>
      <c r="I27" s="34" t="n">
        <v>2991724</v>
      </c>
      <c r="J27" s="34" t="n">
        <v>17668</v>
      </c>
      <c r="K27" s="34" t="n">
        <v>15141</v>
      </c>
      <c r="L27" s="34" t="n">
        <v>818442</v>
      </c>
      <c r="M27" s="34" t="n">
        <f>N27+SUM(Q27:Z27)</f>
        <v>22373443</v>
      </c>
      <c r="N27" s="34" t="n">
        <v>0</v>
      </c>
      <c r="O27" s="61" t="s">
        <v>22</v>
      </c>
      <c r="P27" s="19"/>
      <c r="Q27" s="27" t="n">
        <v>0</v>
      </c>
      <c r="R27" s="34" t="n">
        <v>18886205</v>
      </c>
      <c r="S27" s="34" t="n">
        <v>0</v>
      </c>
      <c r="T27" s="34" t="n">
        <v>0</v>
      </c>
      <c r="U27" s="34" t="n">
        <v>0</v>
      </c>
      <c r="V27" s="34" t="n">
        <v>0</v>
      </c>
      <c r="W27" s="34" t="n">
        <v>0</v>
      </c>
      <c r="X27" s="34" t="n">
        <v>0</v>
      </c>
      <c r="Y27" s="34" t="n">
        <v>0</v>
      </c>
      <c r="Z27" s="34" t="n">
        <v>3487238</v>
      </c>
      <c r="AA27" s="34" t="n">
        <v>0</v>
      </c>
      <c r="AB27" s="61" t="s">
        <v>22</v>
      </c>
      <c r="AC27" s="70"/>
      <c r="AD27" s="27" t="n">
        <f>AE27+AF27+AG27+AS27</f>
        <v>2710000</v>
      </c>
      <c r="AE27" s="71" t="n">
        <v>0</v>
      </c>
      <c r="AF27" s="71" t="n">
        <v>2710000</v>
      </c>
      <c r="AG27" s="34" t="n">
        <f>SUM(AH27:AR27)</f>
        <v>0</v>
      </c>
      <c r="AH27" s="71" t="n">
        <v>0</v>
      </c>
      <c r="AI27" s="71" t="n">
        <v>0</v>
      </c>
      <c r="AJ27" s="71" t="n">
        <v>0</v>
      </c>
      <c r="AK27" s="71" t="n">
        <v>0</v>
      </c>
      <c r="AL27" s="71" t="n">
        <v>0</v>
      </c>
      <c r="AM27" s="71" t="n">
        <v>0</v>
      </c>
      <c r="AN27" s="71" t="n">
        <v>0</v>
      </c>
      <c r="AO27" s="71" t="n">
        <v>0</v>
      </c>
      <c r="AP27" s="71" t="n">
        <v>0</v>
      </c>
      <c r="AQ27" s="71" t="n">
        <v>0</v>
      </c>
      <c r="AR27" s="71" t="n">
        <v>0</v>
      </c>
      <c r="AS27" s="71" t="n">
        <v>0</v>
      </c>
      <c r="AT27" s="23"/>
      <c r="AU27" s="23"/>
      <c r="AV27" s="23"/>
      <c r="AW27" s="23"/>
      <c r="AX27" s="23"/>
    </row>
    <row r="28" ht="24" customHeight="true">
      <c r="A28" s="6" t="s">
        <v>23</v>
      </c>
      <c r="B28" s="18"/>
      <c r="C28" s="27" t="n">
        <f>D28+F28+M28+AA28</f>
        <v>214471732</v>
      </c>
      <c r="D28" s="34" t="n">
        <v>32077794</v>
      </c>
      <c r="E28" s="34" t="n">
        <v>0</v>
      </c>
      <c r="F28" s="34" t="n">
        <v>62593938</v>
      </c>
      <c r="G28" s="34" t="n">
        <v>1400</v>
      </c>
      <c r="H28" s="34" t="n">
        <v>13095640</v>
      </c>
      <c r="I28" s="34" t="n">
        <v>371030</v>
      </c>
      <c r="J28" s="34" t="n">
        <v>0</v>
      </c>
      <c r="K28" s="34" t="n">
        <v>18804</v>
      </c>
      <c r="L28" s="34" t="n">
        <v>90555</v>
      </c>
      <c r="M28" s="34" t="n">
        <f>N28+SUM(Q28:Z28)</f>
        <v>119800000</v>
      </c>
      <c r="N28" s="34" t="n">
        <v>0</v>
      </c>
      <c r="O28" s="61" t="s">
        <v>23</v>
      </c>
      <c r="P28" s="19"/>
      <c r="Q28" s="27" t="n">
        <v>0</v>
      </c>
      <c r="R28" s="34" t="n">
        <v>0</v>
      </c>
      <c r="S28" s="34" t="n">
        <v>0</v>
      </c>
      <c r="T28" s="34" t="n">
        <v>0</v>
      </c>
      <c r="U28" s="34" t="n">
        <v>0</v>
      </c>
      <c r="V28" s="34" t="n">
        <v>0</v>
      </c>
      <c r="W28" s="34" t="n">
        <v>0</v>
      </c>
      <c r="X28" s="34" t="n">
        <v>0</v>
      </c>
      <c r="Y28" s="34" t="n">
        <v>0</v>
      </c>
      <c r="Z28" s="34" t="n">
        <v>119800000</v>
      </c>
      <c r="AA28" s="34" t="n">
        <v>0</v>
      </c>
      <c r="AB28" s="61" t="s">
        <v>23</v>
      </c>
      <c r="AC28" s="70"/>
      <c r="AD28" s="27" t="n">
        <f>AE28+AF28+AG28+AS28</f>
        <v>8405730</v>
      </c>
      <c r="AE28" s="71" t="n">
        <v>0</v>
      </c>
      <c r="AF28" s="71" t="n">
        <v>8405730</v>
      </c>
      <c r="AG28" s="34" t="n">
        <f>SUM(AH28:AR28)</f>
        <v>0</v>
      </c>
      <c r="AH28" s="71" t="n">
        <v>0</v>
      </c>
      <c r="AI28" s="71" t="n">
        <v>0</v>
      </c>
      <c r="AJ28" s="71" t="n">
        <v>0</v>
      </c>
      <c r="AK28" s="71" t="n">
        <v>0</v>
      </c>
      <c r="AL28" s="71" t="n">
        <v>0</v>
      </c>
      <c r="AM28" s="71" t="n">
        <v>0</v>
      </c>
      <c r="AN28" s="71" t="n">
        <v>0</v>
      </c>
      <c r="AO28" s="71" t="n">
        <v>0</v>
      </c>
      <c r="AP28" s="71" t="n">
        <v>0</v>
      </c>
      <c r="AQ28" s="71" t="n">
        <v>0</v>
      </c>
      <c r="AR28" s="71" t="n">
        <v>0</v>
      </c>
      <c r="AS28" s="71" t="n">
        <v>0</v>
      </c>
      <c r="AT28" s="23"/>
      <c r="AU28" s="23"/>
      <c r="AV28" s="23"/>
      <c r="AW28" s="23"/>
      <c r="AX28" s="23"/>
    </row>
    <row r="29" ht="24" customHeight="true">
      <c r="A29" s="6" t="s">
        <v>24</v>
      </c>
      <c r="B29" s="18"/>
      <c r="C29" s="27" t="n">
        <f>D29+F29+M29+AA29</f>
        <v>21818324</v>
      </c>
      <c r="D29" s="34" t="n">
        <v>3232964</v>
      </c>
      <c r="E29" s="34" t="n">
        <v>36427</v>
      </c>
      <c r="F29" s="34" t="n">
        <v>6480568</v>
      </c>
      <c r="G29" s="34" t="n">
        <v>0</v>
      </c>
      <c r="H29" s="34" t="n">
        <v>617215</v>
      </c>
      <c r="I29" s="34" t="n">
        <v>1642514</v>
      </c>
      <c r="J29" s="34" t="n">
        <v>0</v>
      </c>
      <c r="K29" s="34" t="n">
        <v>0</v>
      </c>
      <c r="L29" s="34" t="n">
        <v>18</v>
      </c>
      <c r="M29" s="34" t="n">
        <f>N29+SUM(Q29:Z29)</f>
        <v>12104792</v>
      </c>
      <c r="N29" s="34" t="n">
        <v>0</v>
      </c>
      <c r="O29" s="61" t="s">
        <v>24</v>
      </c>
      <c r="P29" s="19"/>
      <c r="Q29" s="27" t="n">
        <v>0</v>
      </c>
      <c r="R29" s="34" t="n">
        <v>500000</v>
      </c>
      <c r="S29" s="34" t="n">
        <v>0</v>
      </c>
      <c r="T29" s="34" t="n">
        <v>0</v>
      </c>
      <c r="U29" s="34" t="n">
        <v>0</v>
      </c>
      <c r="V29" s="34" t="n">
        <v>0</v>
      </c>
      <c r="W29" s="34" t="n">
        <v>0</v>
      </c>
      <c r="X29" s="34" t="n">
        <v>0</v>
      </c>
      <c r="Y29" s="34" t="n">
        <v>0</v>
      </c>
      <c r="Z29" s="34" t="n">
        <v>11604792</v>
      </c>
      <c r="AA29" s="34" t="n">
        <v>0</v>
      </c>
      <c r="AB29" s="61" t="s">
        <v>24</v>
      </c>
      <c r="AC29" s="70"/>
      <c r="AD29" s="27" t="n">
        <f>AE29+AF29+AG29+AS29</f>
        <v>0</v>
      </c>
      <c r="AE29" s="71" t="n">
        <v>0</v>
      </c>
      <c r="AF29" s="71" t="n">
        <v>0</v>
      </c>
      <c r="AG29" s="34" t="n">
        <f>SUM(AH29:AR29)</f>
        <v>0</v>
      </c>
      <c r="AH29" s="71" t="n">
        <v>0</v>
      </c>
      <c r="AI29" s="71" t="n">
        <v>0</v>
      </c>
      <c r="AJ29" s="71" t="n">
        <v>0</v>
      </c>
      <c r="AK29" s="71" t="n">
        <v>0</v>
      </c>
      <c r="AL29" s="71" t="n">
        <v>0</v>
      </c>
      <c r="AM29" s="71" t="n">
        <v>0</v>
      </c>
      <c r="AN29" s="71" t="n">
        <v>0</v>
      </c>
      <c r="AO29" s="71" t="n">
        <v>0</v>
      </c>
      <c r="AP29" s="71" t="n">
        <v>0</v>
      </c>
      <c r="AQ29" s="71" t="n">
        <v>0</v>
      </c>
      <c r="AR29" s="71" t="n">
        <v>0</v>
      </c>
      <c r="AS29" s="71" t="n">
        <v>0</v>
      </c>
      <c r="AT29" s="23"/>
      <c r="AU29" s="23"/>
      <c r="AV29" s="23"/>
      <c r="AW29" s="23"/>
      <c r="AX29" s="23"/>
    </row>
    <row r="30" ht="24" customHeight="true">
      <c r="A30" s="6" t="s">
        <v>25</v>
      </c>
      <c r="B30" s="18"/>
      <c r="C30" s="27" t="n">
        <f>D30+F30+M30+AA30</f>
        <v>95894104</v>
      </c>
      <c r="D30" s="34" t="n">
        <v>2461014</v>
      </c>
      <c r="E30" s="34" t="n">
        <v>0</v>
      </c>
      <c r="F30" s="34" t="n">
        <v>74388550</v>
      </c>
      <c r="G30" s="34" t="n">
        <v>0</v>
      </c>
      <c r="H30" s="34" t="n">
        <v>807029</v>
      </c>
      <c r="I30" s="34" t="n">
        <v>172833</v>
      </c>
      <c r="J30" s="34" t="n">
        <v>0</v>
      </c>
      <c r="K30" s="40" t="n">
        <v>-2716</v>
      </c>
      <c r="L30" s="40" t="n">
        <v>-1210</v>
      </c>
      <c r="M30" s="34" t="n">
        <f>N30+SUM(Q30:Z30)</f>
        <v>19044540</v>
      </c>
      <c r="N30" s="34" t="n">
        <v>0</v>
      </c>
      <c r="O30" s="61" t="s">
        <v>25</v>
      </c>
      <c r="P30" s="19"/>
      <c r="Q30" s="27" t="n">
        <v>0</v>
      </c>
      <c r="R30" s="34" t="n">
        <v>18303300</v>
      </c>
      <c r="S30" s="34" t="n">
        <v>0</v>
      </c>
      <c r="T30" s="34" t="n">
        <v>0</v>
      </c>
      <c r="U30" s="34" t="n">
        <v>0</v>
      </c>
      <c r="V30" s="34" t="n">
        <v>392200</v>
      </c>
      <c r="W30" s="34" t="n">
        <v>0</v>
      </c>
      <c r="X30" s="34" t="n">
        <v>0</v>
      </c>
      <c r="Y30" s="34" t="n">
        <v>0</v>
      </c>
      <c r="Z30" s="34" t="n">
        <v>349040</v>
      </c>
      <c r="AA30" s="34" t="n">
        <v>0</v>
      </c>
      <c r="AB30" s="61" t="s">
        <v>25</v>
      </c>
      <c r="AC30" s="70"/>
      <c r="AD30" s="27" t="n">
        <f>AE30+AF30+AG30+AS30</f>
        <v>2256696</v>
      </c>
      <c r="AE30" s="71" t="n">
        <v>0</v>
      </c>
      <c r="AF30" s="71" t="n">
        <v>1936696</v>
      </c>
      <c r="AG30" s="34" t="n">
        <f>SUM(AH30:AR30)</f>
        <v>320000</v>
      </c>
      <c r="AH30" s="71" t="n">
        <v>0</v>
      </c>
      <c r="AI30" s="71" t="n">
        <v>0</v>
      </c>
      <c r="AJ30" s="71" t="n">
        <v>320000</v>
      </c>
      <c r="AK30" s="71" t="n">
        <v>0</v>
      </c>
      <c r="AL30" s="71" t="n">
        <v>0</v>
      </c>
      <c r="AM30" s="71" t="n">
        <v>0</v>
      </c>
      <c r="AN30" s="71" t="n">
        <v>0</v>
      </c>
      <c r="AO30" s="71" t="n">
        <v>0</v>
      </c>
      <c r="AP30" s="71" t="n">
        <v>0</v>
      </c>
      <c r="AQ30" s="71" t="n">
        <v>0</v>
      </c>
      <c r="AR30" s="71" t="n">
        <v>0</v>
      </c>
      <c r="AS30" s="71" t="n">
        <v>0</v>
      </c>
      <c r="AT30" s="23"/>
      <c r="AU30" s="23"/>
      <c r="AV30" s="23"/>
      <c r="AW30" s="23"/>
      <c r="AX30" s="23"/>
    </row>
    <row r="31" ht="24" customHeight="true">
      <c r="A31" s="6" t="s">
        <v>26</v>
      </c>
      <c r="B31" s="18"/>
      <c r="C31" s="27" t="n">
        <f>D31+F31+M31+AA31</f>
        <v>75161750</v>
      </c>
      <c r="D31" s="34" t="n">
        <v>22474792</v>
      </c>
      <c r="E31" s="34" t="n">
        <v>29600</v>
      </c>
      <c r="F31" s="34" t="n">
        <v>52358262</v>
      </c>
      <c r="G31" s="34" t="n">
        <v>0</v>
      </c>
      <c r="H31" s="34" t="n">
        <v>8907230</v>
      </c>
      <c r="I31" s="34" t="n">
        <v>204800</v>
      </c>
      <c r="J31" s="34" t="n">
        <v>0</v>
      </c>
      <c r="K31" s="34" t="n">
        <v>600</v>
      </c>
      <c r="L31" s="34" t="n">
        <v>0</v>
      </c>
      <c r="M31" s="34" t="n">
        <f>N31+SUM(Q31:Z31)</f>
        <v>328696</v>
      </c>
      <c r="N31" s="34" t="n">
        <v>0</v>
      </c>
      <c r="O31" s="61" t="s">
        <v>26</v>
      </c>
      <c r="P31" s="19"/>
      <c r="Q31" s="27" t="n">
        <v>0</v>
      </c>
      <c r="R31" s="34" t="n">
        <v>0</v>
      </c>
      <c r="S31" s="34" t="n">
        <v>0</v>
      </c>
      <c r="T31" s="34" t="n">
        <v>0</v>
      </c>
      <c r="U31" s="34" t="n">
        <v>0</v>
      </c>
      <c r="V31" s="34" t="n">
        <v>0</v>
      </c>
      <c r="W31" s="34" t="n">
        <v>0</v>
      </c>
      <c r="X31" s="34" t="n">
        <v>0</v>
      </c>
      <c r="Y31" s="34" t="n">
        <v>0</v>
      </c>
      <c r="Z31" s="34" t="n">
        <v>328696</v>
      </c>
      <c r="AA31" s="34" t="n">
        <v>0</v>
      </c>
      <c r="AB31" s="61" t="s">
        <v>26</v>
      </c>
      <c r="AC31" s="70"/>
      <c r="AD31" s="27" t="n">
        <f>AE31+AF31+AG31+AS31</f>
        <v>0</v>
      </c>
      <c r="AE31" s="71" t="n">
        <v>0</v>
      </c>
      <c r="AF31" s="71" t="n">
        <v>0</v>
      </c>
      <c r="AG31" s="34" t="n">
        <f>SUM(AH31:AR31)</f>
        <v>0</v>
      </c>
      <c r="AH31" s="71" t="n">
        <v>0</v>
      </c>
      <c r="AI31" s="71" t="n">
        <v>0</v>
      </c>
      <c r="AJ31" s="71" t="n">
        <v>0</v>
      </c>
      <c r="AK31" s="71" t="n">
        <v>0</v>
      </c>
      <c r="AL31" s="71" t="n">
        <v>0</v>
      </c>
      <c r="AM31" s="71" t="n">
        <v>0</v>
      </c>
      <c r="AN31" s="71" t="n">
        <v>0</v>
      </c>
      <c r="AO31" s="71" t="n">
        <v>0</v>
      </c>
      <c r="AP31" s="71" t="n">
        <v>0</v>
      </c>
      <c r="AQ31" s="71" t="n">
        <v>0</v>
      </c>
      <c r="AR31" s="71" t="n">
        <v>0</v>
      </c>
      <c r="AS31" s="71" t="n">
        <v>0</v>
      </c>
      <c r="AT31" s="23"/>
      <c r="AU31" s="23"/>
      <c r="AV31" s="23"/>
      <c r="AW31" s="23"/>
      <c r="AX31" s="23"/>
    </row>
    <row r="32" ht="24" customHeight="true">
      <c r="A32" s="6" t="s">
        <v>27</v>
      </c>
      <c r="B32" s="18"/>
      <c r="C32" s="27" t="n">
        <f>D32+F32+M32+AA32</f>
        <v>207330266</v>
      </c>
      <c r="D32" s="34" t="n">
        <v>6466616</v>
      </c>
      <c r="E32" s="34" t="n">
        <v>94006</v>
      </c>
      <c r="F32" s="34" t="n">
        <v>199573650</v>
      </c>
      <c r="G32" s="34" t="n">
        <v>0</v>
      </c>
      <c r="H32" s="34" t="n">
        <v>5639641</v>
      </c>
      <c r="I32" s="34" t="n">
        <v>777842</v>
      </c>
      <c r="J32" s="34" t="n">
        <v>0</v>
      </c>
      <c r="K32" s="34" t="n">
        <v>6750</v>
      </c>
      <c r="L32" s="34" t="n">
        <v>0</v>
      </c>
      <c r="M32" s="34" t="n">
        <f>N32+SUM(Q32:Z32)</f>
        <v>1290000</v>
      </c>
      <c r="N32" s="34" t="n">
        <v>0</v>
      </c>
      <c r="O32" s="61" t="s">
        <v>27</v>
      </c>
      <c r="P32" s="19"/>
      <c r="Q32" s="27" t="n">
        <v>460000</v>
      </c>
      <c r="R32" s="34" t="n">
        <v>0</v>
      </c>
      <c r="S32" s="34" t="n">
        <v>0</v>
      </c>
      <c r="T32" s="34" t="n">
        <v>0</v>
      </c>
      <c r="U32" s="34" t="n">
        <v>0</v>
      </c>
      <c r="V32" s="34" t="n">
        <v>0</v>
      </c>
      <c r="W32" s="34" t="n">
        <v>0</v>
      </c>
      <c r="X32" s="34" t="n">
        <v>0</v>
      </c>
      <c r="Y32" s="34" t="n">
        <v>0</v>
      </c>
      <c r="Z32" s="34" t="n">
        <v>830000</v>
      </c>
      <c r="AA32" s="34" t="n">
        <v>0</v>
      </c>
      <c r="AB32" s="61" t="s">
        <v>27</v>
      </c>
      <c r="AC32" s="70"/>
      <c r="AD32" s="27" t="n">
        <f>AE32+AF32+AG32+AS32</f>
        <v>11951666</v>
      </c>
      <c r="AE32" s="71" t="n">
        <v>0</v>
      </c>
      <c r="AF32" s="71" t="n">
        <v>11688666</v>
      </c>
      <c r="AG32" s="34" t="n">
        <f>SUM(AH32:AR32)</f>
        <v>263000</v>
      </c>
      <c r="AH32" s="71" t="n">
        <v>0</v>
      </c>
      <c r="AI32" s="71" t="n">
        <v>0</v>
      </c>
      <c r="AJ32" s="71" t="n">
        <v>0</v>
      </c>
      <c r="AK32" s="71" t="n">
        <v>0</v>
      </c>
      <c r="AL32" s="71" t="n">
        <v>0</v>
      </c>
      <c r="AM32" s="71" t="n">
        <v>0</v>
      </c>
      <c r="AN32" s="71" t="n">
        <v>0</v>
      </c>
      <c r="AO32" s="71" t="n">
        <v>0</v>
      </c>
      <c r="AP32" s="71" t="n">
        <v>0</v>
      </c>
      <c r="AQ32" s="71" t="n">
        <v>0</v>
      </c>
      <c r="AR32" s="71" t="n">
        <v>263000</v>
      </c>
      <c r="AS32" s="71" t="n">
        <v>0</v>
      </c>
      <c r="AT32" s="23"/>
      <c r="AU32" s="23"/>
      <c r="AV32" s="23"/>
      <c r="AW32" s="23"/>
      <c r="AX32" s="23"/>
    </row>
    <row r="33" ht="24" customHeight="true">
      <c r="A33" s="6" t="s">
        <v>28</v>
      </c>
      <c r="B33" s="18"/>
      <c r="C33" s="27" t="n">
        <f>D33+F33+M33+AA33</f>
        <v>156554058</v>
      </c>
      <c r="D33" s="34" t="n">
        <v>1953666</v>
      </c>
      <c r="E33" s="34" t="n">
        <v>0</v>
      </c>
      <c r="F33" s="34" t="n">
        <v>41882506</v>
      </c>
      <c r="G33" s="34" t="n">
        <v>0</v>
      </c>
      <c r="H33" s="34" t="n">
        <v>2102828</v>
      </c>
      <c r="I33" s="34" t="n">
        <v>235000</v>
      </c>
      <c r="J33" s="34" t="n">
        <v>0</v>
      </c>
      <c r="K33" s="34" t="n">
        <v>1152013</v>
      </c>
      <c r="L33" s="34" t="n">
        <v>0</v>
      </c>
      <c r="M33" s="34" t="n">
        <f>N33+SUM(Q33:Z33)</f>
        <v>112717886</v>
      </c>
      <c r="N33" s="40" t="n">
        <v>-549280</v>
      </c>
      <c r="O33" s="61" t="s">
        <v>28</v>
      </c>
      <c r="P33" s="19"/>
      <c r="Q33" s="27" t="n">
        <v>260000</v>
      </c>
      <c r="R33" s="34" t="n">
        <v>110903066</v>
      </c>
      <c r="S33" s="34" t="n">
        <v>0</v>
      </c>
      <c r="T33" s="34" t="n">
        <v>0</v>
      </c>
      <c r="U33" s="34" t="n">
        <v>0</v>
      </c>
      <c r="V33" s="34" t="n">
        <v>0</v>
      </c>
      <c r="W33" s="34" t="n">
        <v>0</v>
      </c>
      <c r="X33" s="34" t="n">
        <v>0</v>
      </c>
      <c r="Y33" s="34" t="n">
        <v>0</v>
      </c>
      <c r="Z33" s="34" t="n">
        <v>2104100</v>
      </c>
      <c r="AA33" s="34" t="n">
        <v>0</v>
      </c>
      <c r="AB33" s="61" t="s">
        <v>28</v>
      </c>
      <c r="AC33" s="70"/>
      <c r="AD33" s="27" t="n">
        <f>AE33+AF33+AG33+AS33</f>
        <v>1325000</v>
      </c>
      <c r="AE33" s="71" t="n">
        <v>0</v>
      </c>
      <c r="AF33" s="71" t="n">
        <v>1325000</v>
      </c>
      <c r="AG33" s="34" t="n">
        <f>SUM(AH33:AR33)</f>
        <v>0</v>
      </c>
      <c r="AH33" s="71" t="n">
        <v>0</v>
      </c>
      <c r="AI33" s="71" t="n">
        <v>0</v>
      </c>
      <c r="AJ33" s="71" t="n">
        <v>0</v>
      </c>
      <c r="AK33" s="71" t="n">
        <v>0</v>
      </c>
      <c r="AL33" s="71" t="n">
        <v>0</v>
      </c>
      <c r="AM33" s="71" t="n">
        <v>0</v>
      </c>
      <c r="AN33" s="71" t="n">
        <v>0</v>
      </c>
      <c r="AO33" s="71" t="n">
        <v>0</v>
      </c>
      <c r="AP33" s="71" t="n">
        <v>0</v>
      </c>
      <c r="AQ33" s="71" t="n">
        <v>0</v>
      </c>
      <c r="AR33" s="71" t="n">
        <v>0</v>
      </c>
      <c r="AS33" s="71" t="n">
        <v>0</v>
      </c>
      <c r="AT33" s="23"/>
      <c r="AU33" s="23"/>
      <c r="AV33" s="23"/>
      <c r="AW33" s="23"/>
      <c r="AX33" s="23"/>
    </row>
    <row r="34" ht="24" customHeight="true">
      <c r="A34" s="7" t="s">
        <v>29</v>
      </c>
      <c r="B34" s="20"/>
      <c r="C34" s="29" t="n">
        <f>D34+F34+M34+AA34</f>
        <v>63574071</v>
      </c>
      <c r="D34" s="35" t="n">
        <v>2449223</v>
      </c>
      <c r="E34" s="35" t="n">
        <v>0</v>
      </c>
      <c r="F34" s="35" t="n">
        <v>61124848</v>
      </c>
      <c r="G34" s="35" t="n">
        <v>0</v>
      </c>
      <c r="H34" s="35" t="n">
        <v>313163</v>
      </c>
      <c r="I34" s="35" t="n">
        <v>220833</v>
      </c>
      <c r="J34" s="35" t="n">
        <v>0</v>
      </c>
      <c r="K34" s="35" t="n">
        <v>0</v>
      </c>
      <c r="L34" s="35" t="n">
        <v>0</v>
      </c>
      <c r="M34" s="35" t="n">
        <f>N34+SUM(Q34:Z34)</f>
        <v>0</v>
      </c>
      <c r="N34" s="35" t="n">
        <v>0</v>
      </c>
      <c r="O34" s="25" t="s">
        <v>29</v>
      </c>
      <c r="P34" s="20"/>
      <c r="Q34" s="29" t="n">
        <v>0</v>
      </c>
      <c r="R34" s="35" t="n">
        <v>0</v>
      </c>
      <c r="S34" s="35" t="n">
        <v>0</v>
      </c>
      <c r="T34" s="35" t="n">
        <v>0</v>
      </c>
      <c r="U34" s="35" t="n">
        <v>0</v>
      </c>
      <c r="V34" s="35" t="n">
        <v>0</v>
      </c>
      <c r="W34" s="35" t="n">
        <v>0</v>
      </c>
      <c r="X34" s="35" t="n">
        <v>0</v>
      </c>
      <c r="Y34" s="35" t="n">
        <v>0</v>
      </c>
      <c r="Z34" s="35" t="n">
        <v>0</v>
      </c>
      <c r="AA34" s="35" t="n">
        <v>0</v>
      </c>
      <c r="AB34" s="25" t="s">
        <v>29</v>
      </c>
      <c r="AC34" s="20"/>
      <c r="AD34" s="29" t="n">
        <f>AE34+AF34+AG34+AS34</f>
        <v>154557</v>
      </c>
      <c r="AE34" s="72" t="n">
        <v>0</v>
      </c>
      <c r="AF34" s="72" t="n">
        <v>154557</v>
      </c>
      <c r="AG34" s="35" t="n">
        <f>SUM(AH34:AR34)</f>
        <v>0</v>
      </c>
      <c r="AH34" s="72" t="n">
        <v>0</v>
      </c>
      <c r="AI34" s="72" t="n">
        <v>0</v>
      </c>
      <c r="AJ34" s="72" t="n">
        <v>0</v>
      </c>
      <c r="AK34" s="72" t="n">
        <v>0</v>
      </c>
      <c r="AL34" s="72" t="n">
        <v>0</v>
      </c>
      <c r="AM34" s="72" t="n">
        <v>0</v>
      </c>
      <c r="AN34" s="72" t="n">
        <v>0</v>
      </c>
      <c r="AO34" s="72" t="n">
        <v>0</v>
      </c>
      <c r="AP34" s="72" t="n">
        <v>0</v>
      </c>
      <c r="AQ34" s="72" t="n">
        <v>0</v>
      </c>
      <c r="AR34" s="72" t="n">
        <v>0</v>
      </c>
      <c r="AS34" s="72" t="n">
        <v>0</v>
      </c>
      <c r="AT34" s="23"/>
      <c r="AU34" s="23"/>
      <c r="AV34" s="23"/>
      <c r="AW34" s="23"/>
      <c r="AX34" s="23"/>
    </row>
    <row r="35" ht="23.25" customHeight="true">
      <c r="A35" s="8"/>
      <c r="B35" s="21"/>
      <c r="C35" s="21"/>
      <c r="D35" s="21"/>
      <c r="E35" s="21"/>
      <c r="F35" s="21"/>
      <c r="G35" s="21"/>
      <c r="H35" s="21"/>
      <c r="I35" s="21"/>
      <c r="J35" s="49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21" t="s">
        <v>74</v>
      </c>
      <c r="AQ35" s="21"/>
      <c r="AR35" s="21"/>
      <c r="AS35" s="21"/>
      <c r="AT35" s="23"/>
      <c r="AU35" s="23"/>
      <c r="AV35" s="23"/>
      <c r="AW35" s="23"/>
      <c r="AX35" s="23"/>
    </row>
    <row r="36" ht="23.25" customHeight="true">
      <c r="A36" s="9"/>
      <c r="B36" s="22"/>
      <c r="C36" s="22"/>
      <c r="D36" s="22"/>
      <c r="E36" s="22"/>
      <c r="F36" s="22"/>
      <c r="G36" s="22"/>
      <c r="H36" s="22"/>
      <c r="I36" s="22"/>
      <c r="J36" s="50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50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3"/>
      <c r="AN36" s="23"/>
      <c r="AO36" s="23"/>
      <c r="AP36" s="23"/>
      <c r="AQ36" s="23"/>
      <c r="AR36" s="80"/>
      <c r="AS36" s="23"/>
      <c r="AT36" s="23"/>
      <c r="AU36" s="23"/>
      <c r="AV36" s="23"/>
      <c r="AW36" s="23"/>
      <c r="AX36" s="23"/>
    </row>
    <row r="37" ht="23.25" customHeight="true">
      <c r="A37" s="10"/>
      <c r="B37" s="23"/>
      <c r="C37" s="23"/>
      <c r="D37" s="23"/>
      <c r="E37" s="10"/>
      <c r="F37" s="10"/>
      <c r="G37" s="10"/>
      <c r="H37" s="44"/>
      <c r="I37" s="46"/>
      <c r="J37" s="50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4"/>
      <c r="V37" s="46"/>
      <c r="W37" s="46"/>
      <c r="X37" s="10"/>
      <c r="Y37" s="10"/>
      <c r="Z37" s="23"/>
      <c r="AA37" s="10"/>
      <c r="AB37" s="10" t="s">
        <v>65</v>
      </c>
      <c r="AC37" s="23"/>
      <c r="AD37" s="23"/>
      <c r="AE37" s="10" t="s">
        <v>69</v>
      </c>
      <c r="AF37" s="23"/>
      <c r="AG37" s="23"/>
      <c r="AH37" s="10"/>
      <c r="AI37" s="44" t="s">
        <v>71</v>
      </c>
      <c r="AJ37" s="44"/>
      <c r="AK37" s="46"/>
      <c r="AL37" s="23"/>
      <c r="AM37" s="23"/>
      <c r="AN37" s="10" t="s">
        <v>73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25" customHeight="true">
      <c r="A38" s="10"/>
      <c r="B38" s="23"/>
      <c r="C38" s="23"/>
      <c r="D38" s="23"/>
      <c r="E38" s="10"/>
      <c r="F38" s="10"/>
      <c r="G38" s="10"/>
      <c r="H38" s="44"/>
      <c r="I38" s="45"/>
      <c r="J38" s="50"/>
      <c r="K38" s="10"/>
      <c r="L38" s="10"/>
      <c r="M38" s="10"/>
      <c r="N38" s="23"/>
      <c r="O38" s="10"/>
      <c r="P38" s="23"/>
      <c r="Q38" s="23"/>
      <c r="R38" s="10"/>
      <c r="S38" s="23"/>
      <c r="T38" s="10"/>
      <c r="U38" s="44"/>
      <c r="V38" s="45"/>
      <c r="W38" s="45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4" t="s">
        <v>72</v>
      </c>
      <c r="AJ38" s="44"/>
      <c r="AK38" s="45"/>
      <c r="AL38" s="23"/>
      <c r="AM38" s="23"/>
      <c r="AN38" s="10"/>
      <c r="AO38" s="10"/>
      <c r="AP38" s="10"/>
      <c r="AQ38" s="10"/>
      <c r="AR38" s="23"/>
      <c r="AS38" s="23"/>
      <c r="AT38" s="23"/>
      <c r="AU38" s="23"/>
      <c r="AV38" s="23"/>
      <c r="AW38" s="23"/>
      <c r="AX38" s="23"/>
    </row>
    <row r="39" ht="23.25" customHeight="true">
      <c r="A39" s="10"/>
      <c r="B39" s="23"/>
      <c r="C39" s="23"/>
      <c r="D39" s="23"/>
      <c r="E39" s="10"/>
      <c r="F39" s="10"/>
      <c r="G39" s="10"/>
      <c r="H39" s="45"/>
      <c r="I39" s="45"/>
      <c r="J39" s="50"/>
      <c r="K39" s="10"/>
      <c r="L39" s="10"/>
      <c r="M39" s="10"/>
      <c r="N39" s="23"/>
      <c r="O39" s="10"/>
      <c r="P39" s="23"/>
      <c r="Q39" s="23"/>
      <c r="R39" s="23"/>
      <c r="S39" s="10"/>
      <c r="T39" s="10"/>
      <c r="U39" s="10"/>
      <c r="V39" s="45"/>
      <c r="W39" s="45"/>
      <c r="X39" s="45"/>
      <c r="Y39" s="45"/>
      <c r="Z39" s="50"/>
      <c r="AA39" s="10"/>
      <c r="AB39" s="10"/>
      <c r="AC39" s="23"/>
      <c r="AD39" s="23"/>
      <c r="AE39" s="23"/>
      <c r="AF39" s="10"/>
      <c r="AG39" s="10"/>
      <c r="AH39" s="10"/>
      <c r="AI39" s="10"/>
      <c r="AJ39" s="45"/>
      <c r="AK39" s="45"/>
      <c r="AL39" s="45"/>
      <c r="AM39" s="50"/>
      <c r="AN39" s="10"/>
      <c r="AO39" s="10"/>
      <c r="AP39" s="10"/>
      <c r="AQ39" s="10"/>
      <c r="AR39" s="23"/>
      <c r="AS39" s="23"/>
      <c r="AT39" s="23"/>
      <c r="AU39" s="23"/>
      <c r="AV39" s="23"/>
      <c r="AW39" s="23"/>
      <c r="AX39" s="23"/>
    </row>
    <row r="40" ht="23.25" customHeight="true">
      <c r="A40" s="10"/>
      <c r="B40" s="23"/>
      <c r="C40" s="23"/>
      <c r="D40" s="23"/>
      <c r="E40" s="10"/>
      <c r="F40" s="10"/>
      <c r="G40" s="10"/>
      <c r="H40" s="45"/>
      <c r="I40" s="45"/>
      <c r="J40" s="50"/>
      <c r="K40" s="10"/>
      <c r="L40" s="10"/>
      <c r="M40" s="10"/>
      <c r="N40" s="23"/>
      <c r="O40" s="10"/>
      <c r="P40" s="23"/>
      <c r="Q40" s="23"/>
      <c r="R40" s="23"/>
      <c r="S40" s="10"/>
      <c r="T40" s="10"/>
      <c r="U40" s="10"/>
      <c r="V40" s="45"/>
      <c r="W40" s="45"/>
      <c r="X40" s="45"/>
      <c r="Y40" s="45"/>
      <c r="Z40" s="50"/>
      <c r="AA40" s="10"/>
      <c r="AB40" s="54" t="s">
        <v>66</v>
      </c>
      <c r="AC40" s="23"/>
      <c r="AD40" s="23"/>
      <c r="AE40" s="23"/>
      <c r="AF40" s="10"/>
      <c r="AG40" s="10"/>
      <c r="AH40" s="10"/>
      <c r="AI40" s="10"/>
      <c r="AJ40" s="45"/>
      <c r="AK40" s="45"/>
      <c r="AL40" s="45"/>
      <c r="AM40" s="50"/>
      <c r="AN40" s="10"/>
      <c r="AO40" s="10"/>
      <c r="AP40" s="10"/>
      <c r="AQ40" s="10"/>
      <c r="AR40" s="23"/>
      <c r="AS40" s="23"/>
      <c r="AT40" s="23"/>
      <c r="AU40" s="23"/>
      <c r="AV40" s="23"/>
      <c r="AW40" s="23"/>
      <c r="AX40" s="23"/>
    </row>
    <row r="41" ht="23.25" customHeight="true">
      <c r="A41" s="11"/>
      <c r="B41" s="11"/>
      <c r="C41" s="11"/>
      <c r="D41" s="11"/>
      <c r="E41" s="11"/>
      <c r="F41" s="11"/>
      <c r="G41" s="11"/>
      <c r="H41" s="11"/>
      <c r="I41" s="23"/>
      <c r="J41" s="51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23"/>
      <c r="Y41" s="23"/>
      <c r="Z41" s="51"/>
      <c r="AA41" s="54"/>
      <c r="AB41" s="54" t="s">
        <v>67</v>
      </c>
      <c r="AC41" s="54"/>
      <c r="AD41" s="54"/>
      <c r="AE41" s="54"/>
      <c r="AF41" s="54"/>
      <c r="AG41" s="54"/>
      <c r="AH41" s="54"/>
      <c r="AI41" s="54"/>
      <c r="AJ41" s="54"/>
      <c r="AK41" s="54"/>
      <c r="AL41" s="23"/>
      <c r="AM41" s="51"/>
      <c r="AN41" s="54"/>
      <c r="AO41" s="54"/>
      <c r="AP41" s="54"/>
      <c r="AQ41" s="54"/>
      <c r="AR41" s="54"/>
      <c r="AS41" s="23"/>
      <c r="AT41" s="23"/>
      <c r="AU41" s="23"/>
      <c r="AV41" s="23"/>
      <c r="AW41" s="23"/>
      <c r="AX41" s="23"/>
    </row>
    <row r="42" ht="20.1" customHeight="true">
      <c r="A42" s="11"/>
      <c r="B42" s="11"/>
      <c r="C42" s="11"/>
      <c r="D42" s="11"/>
      <c r="E42" s="11"/>
      <c r="F42" s="11"/>
      <c r="G42" s="11"/>
      <c r="H42" s="11"/>
      <c r="I42" s="23"/>
      <c r="J42" s="50"/>
      <c r="K42" s="50"/>
      <c r="L42" s="50"/>
      <c r="M42" s="50"/>
      <c r="N42" s="50"/>
      <c r="O42" s="54"/>
      <c r="P42" s="54"/>
      <c r="Q42" s="54"/>
      <c r="R42" s="54"/>
      <c r="S42" s="54"/>
      <c r="T42" s="54"/>
      <c r="U42" s="54"/>
      <c r="V42" s="54"/>
      <c r="W42" s="54"/>
      <c r="X42" s="23"/>
      <c r="Y42" s="23"/>
      <c r="Z42" s="50"/>
      <c r="AA42" s="50"/>
      <c r="AB42" s="23"/>
      <c r="AC42" s="54"/>
      <c r="AD42" s="54"/>
      <c r="AE42" s="54"/>
      <c r="AF42" s="54"/>
      <c r="AG42" s="54"/>
      <c r="AH42" s="54"/>
      <c r="AI42" s="54"/>
      <c r="AJ42" s="54"/>
      <c r="AK42" s="54"/>
      <c r="AL42" s="23"/>
      <c r="AM42" s="50"/>
      <c r="AN42" s="50"/>
      <c r="AO42" s="50"/>
      <c r="AP42" s="50"/>
      <c r="AQ42" s="50"/>
      <c r="AR42" s="50"/>
      <c r="AS42" s="23"/>
      <c r="AT42" s="23"/>
      <c r="AU42" s="23"/>
      <c r="AV42" s="23"/>
      <c r="AW42" s="23"/>
      <c r="AX42" s="23"/>
    </row>
    <row r="43" ht="20.1" customHeight="true">
      <c r="A43" s="12"/>
      <c r="B43" s="23"/>
      <c r="C43" s="23"/>
      <c r="D43" s="23"/>
      <c r="E43" s="23"/>
      <c r="F43" s="23"/>
      <c r="G43" s="23"/>
      <c r="H43" s="23"/>
      <c r="I43" s="23"/>
      <c r="J43" s="51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51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>
      <c r="A44" s="12"/>
      <c r="B44" s="23"/>
      <c r="C44" s="23"/>
      <c r="D44" s="23"/>
      <c r="E44" s="23"/>
      <c r="F44" s="23"/>
      <c r="G44" s="23"/>
      <c r="H44" s="23"/>
      <c r="I44" s="23"/>
      <c r="J44" s="51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>
      <c r="A45" s="12"/>
      <c r="B45" s="23"/>
      <c r="C45" s="23"/>
      <c r="D45" s="23"/>
      <c r="E45" s="23"/>
      <c r="F45" s="23"/>
      <c r="G45" s="23"/>
      <c r="H45" s="23"/>
      <c r="I45" s="23"/>
      <c r="J45" s="51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>
      <c r="A46" s="12"/>
      <c r="B46" s="23"/>
      <c r="C46" s="23"/>
      <c r="D46" s="23"/>
      <c r="E46" s="23"/>
      <c r="F46" s="23"/>
      <c r="G46" s="23"/>
      <c r="H46" s="23"/>
      <c r="I46" s="23"/>
      <c r="J46" s="51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>
      <c r="A47" s="12"/>
      <c r="B47" s="23"/>
      <c r="C47" s="23"/>
      <c r="D47" s="23"/>
      <c r="E47" s="23"/>
      <c r="F47" s="23"/>
      <c r="G47" s="23"/>
      <c r="H47" s="23"/>
      <c r="I47" s="23"/>
      <c r="J47" s="51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>
      <c r="A48" s="12"/>
      <c r="B48" s="23"/>
      <c r="C48" s="23"/>
      <c r="D48" s="23"/>
      <c r="E48" s="23"/>
      <c r="F48" s="23"/>
      <c r="G48" s="23"/>
      <c r="H48" s="23"/>
      <c r="I48" s="23"/>
      <c r="J48" s="51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>
      <c r="A49" s="12"/>
      <c r="B49" s="23"/>
      <c r="C49" s="23"/>
      <c r="D49" s="23"/>
      <c r="E49" s="23"/>
      <c r="F49" s="23"/>
      <c r="G49" s="23"/>
      <c r="H49" s="23"/>
      <c r="I49" s="23"/>
      <c r="J49" s="51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>
      <c r="A50" s="12"/>
      <c r="B50" s="23"/>
      <c r="C50" s="23"/>
      <c r="D50" s="23"/>
      <c r="E50" s="23"/>
      <c r="F50" s="23"/>
      <c r="G50" s="23"/>
      <c r="H50" s="23"/>
      <c r="I50" s="23"/>
      <c r="J50" s="51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>
      <c r="A51" s="12"/>
      <c r="B51" s="23"/>
      <c r="C51" s="23"/>
      <c r="D51" s="23"/>
      <c r="E51" s="23"/>
      <c r="F51" s="23"/>
      <c r="G51" s="23"/>
      <c r="H51" s="23"/>
      <c r="I51" s="23"/>
      <c r="J51" s="51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>
      <c r="A52" s="12"/>
      <c r="B52" s="23"/>
      <c r="C52" s="23"/>
      <c r="D52" s="23"/>
      <c r="E52" s="23"/>
      <c r="F52" s="23"/>
      <c r="G52" s="23"/>
      <c r="H52" s="23"/>
      <c r="I52" s="23"/>
      <c r="J52" s="51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>
      <c r="A53" s="12"/>
      <c r="B53" s="23"/>
      <c r="C53" s="23"/>
      <c r="D53" s="23"/>
      <c r="E53" s="23"/>
      <c r="F53" s="23"/>
      <c r="G53" s="23"/>
      <c r="H53" s="23"/>
      <c r="I53" s="23"/>
      <c r="J53" s="51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>
      <c r="A54" s="12"/>
      <c r="B54" s="23"/>
      <c r="C54" s="23"/>
      <c r="D54" s="23"/>
      <c r="E54" s="23"/>
      <c r="F54" s="23"/>
      <c r="G54" s="23"/>
      <c r="H54" s="23"/>
      <c r="I54" s="23"/>
      <c r="J54" s="51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>
      <c r="A55" s="12"/>
      <c r="B55" s="23"/>
      <c r="C55" s="23"/>
      <c r="D55" s="23"/>
      <c r="E55" s="23"/>
      <c r="F55" s="23"/>
      <c r="G55" s="23"/>
      <c r="H55" s="23"/>
      <c r="I55" s="23"/>
      <c r="J55" s="51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>
      <c r="A56" s="12"/>
      <c r="B56" s="23"/>
      <c r="C56" s="23"/>
      <c r="D56" s="23"/>
      <c r="E56" s="23"/>
      <c r="F56" s="23"/>
      <c r="G56" s="23"/>
      <c r="H56" s="23"/>
      <c r="I56" s="23"/>
      <c r="J56" s="51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>
      <c r="A57" s="12"/>
      <c r="B57" s="23"/>
      <c r="C57" s="23"/>
      <c r="D57" s="23"/>
      <c r="E57" s="23"/>
      <c r="F57" s="23"/>
      <c r="G57" s="23"/>
      <c r="H57" s="23"/>
      <c r="I57" s="23"/>
      <c r="J57" s="51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>
      <c r="A58" s="12"/>
      <c r="B58" s="23"/>
      <c r="C58" s="23"/>
      <c r="D58" s="23"/>
      <c r="E58" s="23"/>
      <c r="F58" s="23"/>
      <c r="G58" s="23"/>
      <c r="H58" s="23"/>
      <c r="I58" s="23"/>
      <c r="J58" s="51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>
      <c r="A59" s="12"/>
      <c r="B59" s="23"/>
      <c r="C59" s="23"/>
      <c r="D59" s="23"/>
      <c r="E59" s="23"/>
      <c r="F59" s="23"/>
      <c r="G59" s="23"/>
      <c r="H59" s="23"/>
      <c r="I59" s="23"/>
      <c r="J59" s="51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>
      <c r="A60" s="12"/>
      <c r="B60" s="23"/>
      <c r="C60" s="23"/>
      <c r="D60" s="23"/>
      <c r="E60" s="23"/>
      <c r="F60" s="23"/>
      <c r="G60" s="23"/>
      <c r="H60" s="23"/>
      <c r="I60" s="23"/>
      <c r="J60" s="51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>
      <c r="A61" s="12"/>
      <c r="B61" s="23"/>
      <c r="C61" s="23"/>
      <c r="D61" s="23"/>
      <c r="E61" s="23"/>
      <c r="F61" s="23"/>
      <c r="G61" s="23"/>
      <c r="H61" s="23"/>
      <c r="I61" s="23"/>
      <c r="J61" s="51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>
      <c r="A62" s="12"/>
      <c r="B62" s="23"/>
      <c r="C62" s="23"/>
      <c r="D62" s="23"/>
      <c r="E62" s="23"/>
      <c r="F62" s="23"/>
      <c r="G62" s="23"/>
      <c r="H62" s="23"/>
      <c r="I62" s="23"/>
      <c r="J62" s="51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>
      <c r="A63" s="12"/>
      <c r="B63" s="23"/>
      <c r="C63" s="23"/>
      <c r="D63" s="23"/>
      <c r="E63" s="23"/>
      <c r="F63" s="23"/>
      <c r="G63" s="23"/>
      <c r="H63" s="23"/>
      <c r="I63" s="23"/>
      <c r="J63" s="51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>
      <c r="A64" s="12"/>
      <c r="B64" s="23"/>
      <c r="C64" s="23"/>
      <c r="D64" s="23"/>
      <c r="E64" s="23"/>
      <c r="F64" s="23"/>
      <c r="G64" s="23"/>
      <c r="H64" s="23"/>
      <c r="I64" s="23"/>
      <c r="J64" s="51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>
      <c r="A65" s="12"/>
      <c r="B65" s="23"/>
      <c r="C65" s="23"/>
      <c r="D65" s="23"/>
      <c r="E65" s="23"/>
      <c r="F65" s="23"/>
      <c r="G65" s="23"/>
      <c r="H65" s="23"/>
      <c r="I65" s="23"/>
      <c r="J65" s="51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>
      <c r="A66" s="12"/>
      <c r="B66" s="23"/>
      <c r="C66" s="23"/>
      <c r="D66" s="23"/>
      <c r="E66" s="23"/>
      <c r="F66" s="23"/>
      <c r="G66" s="23"/>
      <c r="H66" s="23"/>
      <c r="I66" s="23"/>
      <c r="J66" s="51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>
      <c r="A67" s="12"/>
      <c r="B67" s="23"/>
      <c r="C67" s="23"/>
      <c r="D67" s="23"/>
      <c r="E67" s="23"/>
      <c r="F67" s="23"/>
      <c r="G67" s="23"/>
      <c r="H67" s="23"/>
      <c r="I67" s="23"/>
      <c r="J67" s="51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>
      <c r="A68" s="12"/>
      <c r="B68" s="23"/>
      <c r="C68" s="23"/>
      <c r="D68" s="23"/>
      <c r="E68" s="23"/>
      <c r="F68" s="23"/>
      <c r="G68" s="23"/>
      <c r="H68" s="23"/>
      <c r="I68" s="23"/>
      <c r="J68" s="51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>
      <c r="A69" s="12"/>
      <c r="B69" s="23"/>
      <c r="C69" s="23"/>
      <c r="D69" s="23"/>
      <c r="E69" s="23"/>
      <c r="F69" s="23"/>
      <c r="G69" s="23"/>
      <c r="H69" s="23"/>
      <c r="I69" s="23"/>
      <c r="J69" s="51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>
      <c r="A70" s="12"/>
      <c r="B70" s="23"/>
      <c r="C70" s="23"/>
      <c r="D70" s="23"/>
      <c r="E70" s="23"/>
      <c r="F70" s="23"/>
      <c r="G70" s="23"/>
      <c r="H70" s="23"/>
      <c r="I70" s="23"/>
      <c r="J70" s="51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>
      <c r="A71" s="12"/>
      <c r="B71" s="23"/>
      <c r="C71" s="23"/>
      <c r="D71" s="23"/>
      <c r="E71" s="23"/>
      <c r="F71" s="23"/>
      <c r="G71" s="23"/>
      <c r="H71" s="23"/>
      <c r="I71" s="23"/>
      <c r="J71" s="51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>
      <c r="A72" s="12"/>
      <c r="B72" s="23"/>
      <c r="C72" s="23"/>
      <c r="D72" s="23"/>
      <c r="E72" s="23"/>
      <c r="F72" s="23"/>
      <c r="G72" s="23"/>
      <c r="H72" s="23"/>
      <c r="I72" s="23"/>
      <c r="J72" s="51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>
      <c r="A73" s="12"/>
      <c r="B73" s="23"/>
      <c r="C73" s="23"/>
      <c r="D73" s="23"/>
      <c r="E73" s="23"/>
      <c r="F73" s="23"/>
      <c r="G73" s="23"/>
      <c r="H73" s="23"/>
      <c r="I73" s="23"/>
      <c r="J73" s="51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>
      <c r="A74" s="12"/>
      <c r="B74" s="23"/>
      <c r="C74" s="23"/>
      <c r="D74" s="23"/>
      <c r="E74" s="23"/>
      <c r="F74" s="23"/>
      <c r="G74" s="23"/>
      <c r="H74" s="23"/>
      <c r="I74" s="23"/>
      <c r="J74" s="51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>
      <c r="A75" s="12"/>
      <c r="B75" s="23"/>
      <c r="C75" s="23"/>
      <c r="D75" s="23"/>
      <c r="E75" s="23"/>
      <c r="F75" s="23"/>
      <c r="G75" s="23"/>
      <c r="H75" s="23"/>
      <c r="I75" s="23"/>
      <c r="J75" s="51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>
      <c r="A76" s="12"/>
      <c r="B76" s="23"/>
      <c r="C76" s="23"/>
      <c r="D76" s="23"/>
      <c r="E76" s="23"/>
      <c r="F76" s="23"/>
      <c r="G76" s="23"/>
      <c r="H76" s="23"/>
      <c r="I76" s="23"/>
      <c r="J76" s="52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2"/>
      <c r="B77" s="23"/>
      <c r="C77" s="23"/>
      <c r="D77" s="23"/>
      <c r="E77" s="23"/>
      <c r="F77" s="23"/>
      <c r="G77" s="23"/>
      <c r="H77" s="23"/>
      <c r="I77" s="23"/>
      <c r="J77" s="52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2"/>
      <c r="B78" s="23"/>
      <c r="C78" s="23"/>
      <c r="D78" s="23"/>
      <c r="E78" s="23"/>
      <c r="F78" s="23"/>
      <c r="G78" s="23"/>
      <c r="H78" s="23"/>
      <c r="I78" s="23"/>
      <c r="J78" s="52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2"/>
      <c r="B79" s="23"/>
      <c r="C79" s="23"/>
      <c r="D79" s="23"/>
      <c r="E79" s="23"/>
      <c r="F79" s="23"/>
      <c r="G79" s="23"/>
      <c r="H79" s="23"/>
      <c r="I79" s="23"/>
      <c r="J79" s="52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2"/>
      <c r="B80" s="23"/>
      <c r="C80" s="23"/>
      <c r="D80" s="23"/>
      <c r="E80" s="23"/>
      <c r="F80" s="23"/>
      <c r="G80" s="23"/>
      <c r="H80" s="23"/>
      <c r="I80" s="23"/>
      <c r="J80" s="52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2"/>
      <c r="B81" s="23"/>
      <c r="C81" s="23"/>
      <c r="D81" s="23"/>
      <c r="E81" s="23"/>
      <c r="F81" s="23"/>
      <c r="G81" s="23"/>
      <c r="H81" s="23"/>
      <c r="I81" s="23"/>
      <c r="J81" s="52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2"/>
      <c r="B82" s="23"/>
      <c r="C82" s="23"/>
      <c r="D82" s="23"/>
      <c r="E82" s="23"/>
      <c r="F82" s="23"/>
      <c r="G82" s="23"/>
      <c r="H82" s="23"/>
      <c r="I82" s="23"/>
      <c r="J82" s="52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2"/>
      <c r="B83" s="23"/>
      <c r="C83" s="23"/>
      <c r="D83" s="23"/>
      <c r="E83" s="23"/>
      <c r="F83" s="23"/>
      <c r="G83" s="23"/>
      <c r="H83" s="23"/>
      <c r="I83" s="23"/>
      <c r="J83" s="52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2"/>
      <c r="B84" s="23"/>
      <c r="C84" s="23"/>
      <c r="D84" s="23"/>
      <c r="E84" s="23"/>
      <c r="F84" s="23"/>
      <c r="G84" s="23"/>
      <c r="H84" s="23"/>
      <c r="I84" s="23"/>
      <c r="J84" s="52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2"/>
      <c r="B85" s="23"/>
      <c r="C85" s="23"/>
      <c r="D85" s="23"/>
      <c r="E85" s="23"/>
      <c r="F85" s="23"/>
      <c r="G85" s="23"/>
      <c r="H85" s="23"/>
      <c r="I85" s="23"/>
      <c r="J85" s="52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2"/>
      <c r="B86" s="23"/>
      <c r="C86" s="23"/>
      <c r="D86" s="23"/>
      <c r="E86" s="23"/>
      <c r="F86" s="23"/>
      <c r="G86" s="23"/>
      <c r="H86" s="23"/>
      <c r="I86" s="23"/>
      <c r="J86" s="52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2"/>
      <c r="B87" s="23"/>
      <c r="C87" s="23"/>
      <c r="D87" s="23"/>
      <c r="E87" s="23"/>
      <c r="F87" s="23"/>
      <c r="G87" s="23"/>
      <c r="H87" s="23"/>
      <c r="I87" s="23"/>
      <c r="J87" s="52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2"/>
      <c r="B88" s="23"/>
      <c r="C88" s="23"/>
      <c r="D88" s="23"/>
      <c r="E88" s="23"/>
      <c r="F88" s="23"/>
      <c r="G88" s="23"/>
      <c r="H88" s="23"/>
      <c r="I88" s="23"/>
      <c r="J88" s="52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2"/>
      <c r="B89" s="23"/>
      <c r="C89" s="23"/>
      <c r="D89" s="23"/>
      <c r="E89" s="23"/>
      <c r="F89" s="23"/>
      <c r="G89" s="23"/>
      <c r="H89" s="23"/>
      <c r="I89" s="23"/>
      <c r="J89" s="52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2"/>
      <c r="B90" s="23"/>
      <c r="C90" s="23"/>
      <c r="D90" s="23"/>
      <c r="E90" s="23"/>
      <c r="F90" s="23"/>
      <c r="G90" s="23"/>
      <c r="H90" s="23"/>
      <c r="I90" s="23"/>
      <c r="J90" s="52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2"/>
      <c r="B91" s="23"/>
      <c r="C91" s="23"/>
      <c r="D91" s="23"/>
      <c r="E91" s="23"/>
      <c r="F91" s="23"/>
      <c r="G91" s="23"/>
      <c r="H91" s="23"/>
      <c r="I91" s="23"/>
      <c r="J91" s="52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2"/>
      <c r="B92" s="23"/>
      <c r="C92" s="23"/>
      <c r="D92" s="23"/>
      <c r="E92" s="23"/>
      <c r="F92" s="23"/>
      <c r="G92" s="23"/>
      <c r="H92" s="23"/>
      <c r="I92" s="23"/>
      <c r="J92" s="52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2"/>
      <c r="B93" s="23"/>
      <c r="C93" s="23"/>
      <c r="D93" s="23"/>
      <c r="E93" s="23"/>
      <c r="F93" s="23"/>
      <c r="G93" s="23"/>
      <c r="H93" s="23"/>
      <c r="I93" s="23"/>
      <c r="J93" s="52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2"/>
      <c r="B94" s="23"/>
      <c r="C94" s="23"/>
      <c r="D94" s="23"/>
      <c r="E94" s="23"/>
      <c r="F94" s="23"/>
      <c r="G94" s="23"/>
      <c r="H94" s="23"/>
      <c r="I94" s="23"/>
      <c r="J94" s="52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2"/>
      <c r="B95" s="23"/>
      <c r="C95" s="23"/>
      <c r="D95" s="23"/>
      <c r="E95" s="23"/>
      <c r="F95" s="23"/>
      <c r="G95" s="23"/>
      <c r="H95" s="23"/>
      <c r="I95" s="23"/>
      <c r="J95" s="52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2"/>
      <c r="B96" s="23"/>
      <c r="C96" s="23"/>
      <c r="D96" s="23"/>
      <c r="E96" s="23"/>
      <c r="F96" s="23"/>
      <c r="G96" s="23"/>
      <c r="H96" s="23"/>
      <c r="I96" s="23"/>
      <c r="J96" s="52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2"/>
      <c r="B97" s="23"/>
      <c r="C97" s="23"/>
      <c r="D97" s="23"/>
      <c r="E97" s="23"/>
      <c r="F97" s="23"/>
      <c r="G97" s="23"/>
      <c r="H97" s="23"/>
      <c r="I97" s="23"/>
      <c r="J97" s="52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2"/>
      <c r="B98" s="23"/>
      <c r="C98" s="23"/>
      <c r="D98" s="23"/>
      <c r="E98" s="23"/>
      <c r="F98" s="23"/>
      <c r="G98" s="23"/>
      <c r="H98" s="23"/>
      <c r="I98" s="23"/>
      <c r="J98" s="52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2"/>
      <c r="B99" s="23"/>
      <c r="C99" s="23"/>
      <c r="D99" s="23"/>
      <c r="E99" s="23"/>
      <c r="F99" s="23"/>
      <c r="G99" s="23"/>
      <c r="H99" s="23"/>
      <c r="I99" s="23"/>
      <c r="J99" s="52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2"/>
      <c r="B100" s="23"/>
      <c r="C100" s="23"/>
      <c r="D100" s="23"/>
      <c r="E100" s="23"/>
      <c r="F100" s="23"/>
      <c r="G100" s="23"/>
      <c r="H100" s="23"/>
      <c r="I100" s="23"/>
      <c r="J100" s="52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2"/>
      <c r="B101" s="23"/>
      <c r="C101" s="23"/>
      <c r="D101" s="23"/>
      <c r="E101" s="23"/>
      <c r="F101" s="23"/>
      <c r="G101" s="23"/>
      <c r="H101" s="23"/>
      <c r="I101" s="23"/>
      <c r="J101" s="52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2"/>
      <c r="B102" s="23"/>
      <c r="C102" s="23"/>
      <c r="D102" s="23"/>
      <c r="E102" s="23"/>
      <c r="F102" s="23"/>
      <c r="G102" s="23"/>
      <c r="H102" s="23"/>
      <c r="I102" s="23"/>
      <c r="J102" s="52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2"/>
      <c r="B103" s="23"/>
      <c r="C103" s="23"/>
      <c r="D103" s="23"/>
      <c r="E103" s="23"/>
      <c r="F103" s="23"/>
      <c r="G103" s="23"/>
      <c r="H103" s="23"/>
      <c r="I103" s="23"/>
      <c r="J103" s="52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2"/>
      <c r="B104" s="23"/>
      <c r="C104" s="23"/>
      <c r="D104" s="23"/>
      <c r="E104" s="23"/>
      <c r="F104" s="23"/>
      <c r="G104" s="23"/>
      <c r="H104" s="23"/>
      <c r="I104" s="23"/>
      <c r="J104" s="52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2"/>
      <c r="B105" s="23"/>
      <c r="C105" s="23"/>
      <c r="D105" s="23"/>
      <c r="E105" s="23"/>
      <c r="F105" s="23"/>
      <c r="G105" s="23"/>
      <c r="H105" s="23"/>
      <c r="I105" s="23"/>
      <c r="J105" s="52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2"/>
      <c r="B106" s="23"/>
      <c r="C106" s="23"/>
      <c r="D106" s="23"/>
      <c r="E106" s="23"/>
      <c r="F106" s="23"/>
      <c r="G106" s="23"/>
      <c r="H106" s="23"/>
      <c r="I106" s="23"/>
      <c r="J106" s="52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2"/>
      <c r="B107" s="23"/>
      <c r="C107" s="23"/>
      <c r="D107" s="23"/>
      <c r="E107" s="23"/>
      <c r="F107" s="23"/>
      <c r="G107" s="23"/>
      <c r="H107" s="23"/>
      <c r="I107" s="23"/>
      <c r="J107" s="52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2"/>
      <c r="B108" s="23"/>
      <c r="C108" s="23"/>
      <c r="D108" s="23"/>
      <c r="E108" s="23"/>
      <c r="F108" s="23"/>
      <c r="G108" s="23"/>
      <c r="H108" s="23"/>
      <c r="I108" s="23"/>
      <c r="J108" s="52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2"/>
      <c r="B109" s="23"/>
      <c r="C109" s="23"/>
      <c r="D109" s="23"/>
      <c r="E109" s="23"/>
      <c r="F109" s="23"/>
      <c r="G109" s="23"/>
      <c r="H109" s="23"/>
      <c r="I109" s="23"/>
      <c r="J109" s="52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2"/>
      <c r="B110" s="23"/>
      <c r="C110" s="23"/>
      <c r="D110" s="23"/>
      <c r="E110" s="23"/>
      <c r="F110" s="23"/>
      <c r="G110" s="23"/>
      <c r="H110" s="23"/>
      <c r="I110" s="23"/>
      <c r="J110" s="52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2"/>
      <c r="B111" s="23"/>
      <c r="C111" s="23"/>
      <c r="D111" s="23"/>
      <c r="E111" s="23"/>
      <c r="F111" s="23"/>
      <c r="G111" s="23"/>
      <c r="H111" s="23"/>
      <c r="I111" s="23"/>
      <c r="J111" s="52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2"/>
      <c r="B112" s="23"/>
      <c r="C112" s="23"/>
      <c r="D112" s="23"/>
      <c r="E112" s="23"/>
      <c r="F112" s="23"/>
      <c r="G112" s="23"/>
      <c r="H112" s="23"/>
      <c r="I112" s="23"/>
      <c r="J112" s="52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2"/>
      <c r="B113" s="23"/>
      <c r="C113" s="23"/>
      <c r="D113" s="23"/>
      <c r="E113" s="23"/>
      <c r="F113" s="23"/>
      <c r="G113" s="23"/>
      <c r="H113" s="23"/>
      <c r="I113" s="23"/>
      <c r="J113" s="52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2"/>
      <c r="B114" s="23"/>
      <c r="C114" s="23"/>
      <c r="D114" s="23"/>
      <c r="E114" s="23"/>
      <c r="F114" s="23"/>
      <c r="G114" s="23"/>
      <c r="H114" s="23"/>
      <c r="I114" s="23"/>
      <c r="J114" s="52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2"/>
      <c r="B115" s="23"/>
      <c r="C115" s="23"/>
      <c r="D115" s="23"/>
      <c r="E115" s="23"/>
      <c r="F115" s="23"/>
      <c r="G115" s="23"/>
      <c r="H115" s="23"/>
      <c r="I115" s="23"/>
      <c r="J115" s="52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2"/>
      <c r="B116" s="23"/>
      <c r="C116" s="23"/>
      <c r="D116" s="23"/>
      <c r="E116" s="23"/>
      <c r="F116" s="23"/>
      <c r="G116" s="23"/>
      <c r="H116" s="23"/>
      <c r="I116" s="23"/>
      <c r="J116" s="52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2"/>
      <c r="B117" s="23"/>
      <c r="C117" s="23"/>
      <c r="D117" s="23"/>
      <c r="E117" s="23"/>
      <c r="F117" s="23"/>
      <c r="G117" s="23"/>
      <c r="H117" s="23"/>
      <c r="I117" s="23"/>
      <c r="J117" s="52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2"/>
      <c r="B118" s="23"/>
      <c r="C118" s="23"/>
      <c r="D118" s="23"/>
      <c r="E118" s="23"/>
      <c r="F118" s="23"/>
      <c r="G118" s="23"/>
      <c r="H118" s="23"/>
      <c r="I118" s="23"/>
      <c r="J118" s="52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2"/>
      <c r="B119" s="23"/>
      <c r="C119" s="23"/>
      <c r="D119" s="23"/>
      <c r="E119" s="23"/>
      <c r="F119" s="23"/>
      <c r="G119" s="23"/>
      <c r="H119" s="23"/>
      <c r="I119" s="23"/>
      <c r="J119" s="52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2"/>
      <c r="B120" s="23"/>
      <c r="C120" s="23"/>
      <c r="D120" s="23"/>
      <c r="E120" s="23"/>
      <c r="F120" s="23"/>
      <c r="G120" s="23"/>
      <c r="H120" s="23"/>
      <c r="I120" s="23"/>
      <c r="J120" s="52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2"/>
      <c r="B121" s="23"/>
      <c r="C121" s="23"/>
      <c r="D121" s="23"/>
      <c r="E121" s="23"/>
      <c r="F121" s="23"/>
      <c r="G121" s="23"/>
      <c r="H121" s="23"/>
      <c r="I121" s="23"/>
      <c r="J121" s="52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2"/>
      <c r="B122" s="23"/>
      <c r="C122" s="23"/>
      <c r="D122" s="23"/>
      <c r="E122" s="23"/>
      <c r="F122" s="23"/>
      <c r="G122" s="23"/>
      <c r="H122" s="23"/>
      <c r="I122" s="23"/>
      <c r="J122" s="52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2"/>
      <c r="B123" s="23"/>
      <c r="C123" s="23"/>
      <c r="D123" s="23"/>
      <c r="E123" s="23"/>
      <c r="F123" s="23"/>
      <c r="G123" s="23"/>
      <c r="H123" s="23"/>
      <c r="I123" s="23"/>
      <c r="J123" s="52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2"/>
      <c r="B124" s="23"/>
      <c r="C124" s="23"/>
      <c r="D124" s="23"/>
      <c r="E124" s="23"/>
      <c r="F124" s="23"/>
      <c r="G124" s="23"/>
      <c r="H124" s="23"/>
      <c r="I124" s="23"/>
      <c r="J124" s="52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2"/>
      <c r="B125" s="23"/>
      <c r="C125" s="23"/>
      <c r="D125" s="23"/>
      <c r="E125" s="23"/>
      <c r="F125" s="23"/>
      <c r="G125" s="23"/>
      <c r="H125" s="23"/>
      <c r="I125" s="23"/>
      <c r="J125" s="52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2"/>
      <c r="B126" s="23"/>
      <c r="C126" s="23"/>
      <c r="D126" s="23"/>
      <c r="E126" s="23"/>
      <c r="F126" s="23"/>
      <c r="G126" s="23"/>
      <c r="H126" s="23"/>
      <c r="I126" s="23"/>
      <c r="J126" s="52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2"/>
      <c r="B127" s="23"/>
      <c r="C127" s="23"/>
      <c r="D127" s="23"/>
      <c r="E127" s="23"/>
      <c r="F127" s="23"/>
      <c r="G127" s="23"/>
      <c r="H127" s="23"/>
      <c r="I127" s="23"/>
      <c r="J127" s="52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2"/>
      <c r="B128" s="23"/>
      <c r="C128" s="23"/>
      <c r="D128" s="23"/>
      <c r="E128" s="23"/>
      <c r="F128" s="23"/>
      <c r="G128" s="23"/>
      <c r="H128" s="23"/>
      <c r="I128" s="23"/>
      <c r="J128" s="52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2"/>
      <c r="B129" s="23"/>
      <c r="C129" s="23"/>
      <c r="D129" s="23"/>
      <c r="E129" s="23"/>
      <c r="F129" s="23"/>
      <c r="G129" s="23"/>
      <c r="H129" s="23"/>
      <c r="I129" s="23"/>
      <c r="J129" s="52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2"/>
      <c r="B130" s="23"/>
      <c r="C130" s="23"/>
      <c r="D130" s="23"/>
      <c r="E130" s="23"/>
      <c r="F130" s="23"/>
      <c r="G130" s="23"/>
      <c r="H130" s="23"/>
      <c r="I130" s="23"/>
      <c r="J130" s="52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2"/>
      <c r="B131" s="23"/>
      <c r="C131" s="23"/>
      <c r="D131" s="23"/>
      <c r="E131" s="23"/>
      <c r="F131" s="23"/>
      <c r="G131" s="23"/>
      <c r="H131" s="23"/>
      <c r="I131" s="23"/>
      <c r="J131" s="52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2"/>
      <c r="B132" s="23"/>
      <c r="C132" s="23"/>
      <c r="D132" s="23"/>
      <c r="E132" s="23"/>
      <c r="F132" s="23"/>
      <c r="G132" s="23"/>
      <c r="H132" s="23"/>
      <c r="I132" s="23"/>
      <c r="J132" s="52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2"/>
      <c r="B133" s="23"/>
      <c r="C133" s="23"/>
      <c r="D133" s="23"/>
      <c r="E133" s="23"/>
      <c r="F133" s="23"/>
      <c r="G133" s="23"/>
      <c r="H133" s="23"/>
      <c r="I133" s="23"/>
      <c r="J133" s="52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2"/>
      <c r="B134" s="23"/>
      <c r="C134" s="23"/>
      <c r="D134" s="23"/>
      <c r="E134" s="23"/>
      <c r="F134" s="23"/>
      <c r="G134" s="23"/>
      <c r="H134" s="23"/>
      <c r="I134" s="23"/>
      <c r="J134" s="52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2"/>
      <c r="B135" s="23"/>
      <c r="C135" s="23"/>
      <c r="D135" s="23"/>
      <c r="E135" s="23"/>
      <c r="F135" s="23"/>
      <c r="G135" s="23"/>
      <c r="H135" s="23"/>
      <c r="I135" s="23"/>
      <c r="J135" s="52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2"/>
      <c r="B136" s="23"/>
      <c r="C136" s="23"/>
      <c r="D136" s="23"/>
      <c r="E136" s="23"/>
      <c r="F136" s="23"/>
      <c r="G136" s="23"/>
      <c r="H136" s="23"/>
      <c r="I136" s="23"/>
      <c r="J136" s="52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2"/>
      <c r="B137" s="23"/>
      <c r="C137" s="23"/>
      <c r="D137" s="23"/>
      <c r="E137" s="23"/>
      <c r="F137" s="23"/>
      <c r="G137" s="23"/>
      <c r="H137" s="23"/>
      <c r="I137" s="23"/>
      <c r="J137" s="52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2"/>
      <c r="B138" s="23"/>
      <c r="C138" s="23"/>
      <c r="D138" s="23"/>
      <c r="E138" s="23"/>
      <c r="F138" s="23"/>
      <c r="G138" s="23"/>
      <c r="H138" s="23"/>
      <c r="I138" s="23"/>
      <c r="J138" s="52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2"/>
      <c r="B139" s="23"/>
      <c r="C139" s="23"/>
      <c r="D139" s="23"/>
      <c r="E139" s="23"/>
      <c r="F139" s="23"/>
      <c r="G139" s="23"/>
      <c r="H139" s="23"/>
      <c r="I139" s="23"/>
      <c r="J139" s="52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2"/>
      <c r="B140" s="23"/>
      <c r="C140" s="23"/>
      <c r="D140" s="23"/>
      <c r="E140" s="23"/>
      <c r="F140" s="23"/>
      <c r="G140" s="23"/>
      <c r="H140" s="23"/>
      <c r="I140" s="23"/>
      <c r="J140" s="52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2"/>
      <c r="B141" s="23"/>
      <c r="C141" s="23"/>
      <c r="D141" s="23"/>
      <c r="E141" s="23"/>
      <c r="F141" s="23"/>
      <c r="G141" s="23"/>
      <c r="H141" s="23"/>
      <c r="I141" s="23"/>
      <c r="J141" s="52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2"/>
      <c r="B142" s="23"/>
      <c r="C142" s="23"/>
      <c r="D142" s="23"/>
      <c r="E142" s="23"/>
      <c r="F142" s="23"/>
      <c r="G142" s="23"/>
      <c r="H142" s="23"/>
      <c r="I142" s="23"/>
      <c r="J142" s="52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2"/>
      <c r="B143" s="23"/>
      <c r="C143" s="23"/>
      <c r="D143" s="23"/>
      <c r="E143" s="23"/>
      <c r="F143" s="23"/>
      <c r="G143" s="23"/>
      <c r="H143" s="23"/>
      <c r="I143" s="23"/>
      <c r="J143" s="52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2"/>
      <c r="B144" s="23"/>
      <c r="C144" s="23"/>
      <c r="D144" s="23"/>
      <c r="E144" s="23"/>
      <c r="F144" s="23"/>
      <c r="G144" s="23"/>
      <c r="H144" s="23"/>
      <c r="I144" s="23"/>
      <c r="J144" s="52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2"/>
      <c r="B145" s="23"/>
      <c r="C145" s="23"/>
      <c r="D145" s="23"/>
      <c r="E145" s="23"/>
      <c r="F145" s="23"/>
      <c r="G145" s="23"/>
      <c r="H145" s="23"/>
      <c r="I145" s="23"/>
      <c r="J145" s="52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2"/>
      <c r="B146" s="23"/>
      <c r="C146" s="23"/>
      <c r="D146" s="23"/>
      <c r="E146" s="23"/>
      <c r="F146" s="23"/>
      <c r="G146" s="23"/>
      <c r="H146" s="23"/>
      <c r="I146" s="23"/>
      <c r="J146" s="52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2"/>
      <c r="B147" s="23"/>
      <c r="C147" s="23"/>
      <c r="D147" s="23"/>
      <c r="E147" s="23"/>
      <c r="F147" s="23"/>
      <c r="G147" s="23"/>
      <c r="H147" s="23"/>
      <c r="I147" s="23"/>
      <c r="J147" s="52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2"/>
      <c r="B148" s="23"/>
      <c r="C148" s="23"/>
      <c r="D148" s="23"/>
      <c r="E148" s="23"/>
      <c r="F148" s="23"/>
      <c r="G148" s="23"/>
      <c r="H148" s="23"/>
      <c r="I148" s="23"/>
      <c r="J148" s="52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2"/>
      <c r="B149" s="23"/>
      <c r="C149" s="23"/>
      <c r="D149" s="23"/>
      <c r="E149" s="23"/>
      <c r="F149" s="23"/>
      <c r="G149" s="23"/>
      <c r="H149" s="23"/>
      <c r="I149" s="23"/>
      <c r="J149" s="52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2"/>
      <c r="B150" s="23"/>
      <c r="C150" s="23"/>
      <c r="D150" s="23"/>
      <c r="E150" s="23"/>
      <c r="F150" s="23"/>
      <c r="G150" s="23"/>
      <c r="H150" s="23"/>
      <c r="I150" s="23"/>
      <c r="J150" s="52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2"/>
      <c r="B151" s="23"/>
      <c r="C151" s="23"/>
      <c r="D151" s="23"/>
      <c r="E151" s="23"/>
      <c r="F151" s="23"/>
      <c r="G151" s="23"/>
      <c r="H151" s="23"/>
      <c r="I151" s="23"/>
      <c r="J151" s="52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2"/>
      <c r="B152" s="23"/>
      <c r="C152" s="23"/>
      <c r="D152" s="23"/>
      <c r="E152" s="23"/>
      <c r="F152" s="23"/>
      <c r="G152" s="23"/>
      <c r="H152" s="23"/>
      <c r="I152" s="23"/>
      <c r="J152" s="52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2"/>
      <c r="B153" s="23"/>
      <c r="C153" s="23"/>
      <c r="D153" s="23"/>
      <c r="E153" s="23"/>
      <c r="F153" s="23"/>
      <c r="G153" s="23"/>
      <c r="H153" s="23"/>
      <c r="I153" s="23"/>
      <c r="J153" s="52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2"/>
      <c r="B154" s="23"/>
      <c r="C154" s="23"/>
      <c r="D154" s="23"/>
      <c r="E154" s="23"/>
      <c r="F154" s="23"/>
      <c r="G154" s="23"/>
      <c r="H154" s="23"/>
      <c r="I154" s="23"/>
      <c r="J154" s="52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2"/>
      <c r="B155" s="23"/>
      <c r="C155" s="23"/>
      <c r="D155" s="23"/>
      <c r="E155" s="23"/>
      <c r="F155" s="23"/>
      <c r="G155" s="23"/>
      <c r="H155" s="23"/>
      <c r="I155" s="23"/>
      <c r="J155" s="52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2"/>
      <c r="B156" s="23"/>
      <c r="C156" s="23"/>
      <c r="D156" s="23"/>
      <c r="E156" s="23"/>
      <c r="F156" s="23"/>
      <c r="G156" s="23"/>
      <c r="H156" s="23"/>
      <c r="I156" s="23"/>
      <c r="J156" s="52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2"/>
      <c r="B157" s="23"/>
      <c r="C157" s="23"/>
      <c r="D157" s="23"/>
      <c r="E157" s="23"/>
      <c r="F157" s="23"/>
      <c r="G157" s="23"/>
      <c r="H157" s="23"/>
      <c r="I157" s="23"/>
      <c r="J157" s="52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2"/>
      <c r="B158" s="23"/>
      <c r="C158" s="23"/>
      <c r="D158" s="23"/>
      <c r="E158" s="23"/>
      <c r="F158" s="23"/>
      <c r="G158" s="23"/>
      <c r="H158" s="23"/>
      <c r="I158" s="23"/>
      <c r="J158" s="52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2"/>
      <c r="B159" s="23"/>
      <c r="C159" s="23"/>
      <c r="D159" s="23"/>
      <c r="E159" s="23"/>
      <c r="F159" s="23"/>
      <c r="G159" s="23"/>
      <c r="H159" s="23"/>
      <c r="I159" s="23"/>
      <c r="J159" s="52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2"/>
      <c r="B160" s="23"/>
      <c r="C160" s="23"/>
      <c r="D160" s="23"/>
      <c r="E160" s="23"/>
      <c r="F160" s="23"/>
      <c r="G160" s="23"/>
      <c r="H160" s="23"/>
      <c r="I160" s="23"/>
      <c r="J160" s="52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2"/>
      <c r="B161" s="23"/>
      <c r="C161" s="23"/>
      <c r="D161" s="23"/>
      <c r="E161" s="23"/>
      <c r="F161" s="23"/>
      <c r="G161" s="23"/>
      <c r="H161" s="23"/>
      <c r="I161" s="23"/>
      <c r="J161" s="52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2"/>
      <c r="B162" s="23"/>
      <c r="C162" s="23"/>
      <c r="D162" s="23"/>
      <c r="E162" s="23"/>
      <c r="F162" s="23"/>
      <c r="G162" s="23"/>
      <c r="H162" s="23"/>
      <c r="I162" s="23"/>
      <c r="J162" s="52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2"/>
      <c r="B163" s="23"/>
      <c r="C163" s="23"/>
      <c r="D163" s="23"/>
      <c r="E163" s="23"/>
      <c r="F163" s="23"/>
      <c r="G163" s="23"/>
      <c r="H163" s="23"/>
      <c r="I163" s="23"/>
      <c r="J163" s="52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2"/>
      <c r="B164" s="23"/>
      <c r="C164" s="23"/>
      <c r="D164" s="23"/>
      <c r="E164" s="23"/>
      <c r="F164" s="23"/>
      <c r="G164" s="23"/>
      <c r="H164" s="23"/>
      <c r="I164" s="23"/>
      <c r="J164" s="52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2"/>
      <c r="B165" s="23"/>
      <c r="C165" s="23"/>
      <c r="D165" s="23"/>
      <c r="E165" s="23"/>
      <c r="F165" s="23"/>
      <c r="G165" s="23"/>
      <c r="H165" s="23"/>
      <c r="I165" s="23"/>
      <c r="J165" s="52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2"/>
      <c r="B166" s="23"/>
      <c r="C166" s="23"/>
      <c r="D166" s="23"/>
      <c r="E166" s="23"/>
      <c r="F166" s="23"/>
      <c r="G166" s="23"/>
      <c r="H166" s="23"/>
      <c r="I166" s="23"/>
      <c r="J166" s="52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2"/>
      <c r="B167" s="23"/>
      <c r="C167" s="23"/>
      <c r="D167" s="23"/>
      <c r="E167" s="23"/>
      <c r="F167" s="23"/>
      <c r="G167" s="23"/>
      <c r="H167" s="23"/>
      <c r="I167" s="23"/>
      <c r="J167" s="52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2"/>
      <c r="B168" s="23"/>
      <c r="C168" s="23"/>
      <c r="D168" s="23"/>
      <c r="E168" s="23"/>
      <c r="F168" s="23"/>
      <c r="G168" s="23"/>
      <c r="H168" s="23"/>
      <c r="I168" s="23"/>
      <c r="J168" s="52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2"/>
      <c r="B169" s="23"/>
      <c r="C169" s="23"/>
      <c r="D169" s="23"/>
      <c r="E169" s="23"/>
      <c r="F169" s="23"/>
      <c r="G169" s="23"/>
      <c r="H169" s="23"/>
      <c r="I169" s="23"/>
      <c r="J169" s="52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2"/>
      <c r="B170" s="23"/>
      <c r="C170" s="23"/>
      <c r="D170" s="23"/>
      <c r="E170" s="23"/>
      <c r="F170" s="23"/>
      <c r="G170" s="23"/>
      <c r="H170" s="23"/>
      <c r="I170" s="23"/>
      <c r="J170" s="52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2"/>
      <c r="B171" s="23"/>
      <c r="C171" s="23"/>
      <c r="D171" s="23"/>
      <c r="E171" s="23"/>
      <c r="F171" s="23"/>
      <c r="G171" s="23"/>
      <c r="H171" s="23"/>
      <c r="I171" s="23"/>
      <c r="J171" s="52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2"/>
      <c r="B172" s="23"/>
      <c r="C172" s="23"/>
      <c r="D172" s="23"/>
      <c r="E172" s="23"/>
      <c r="F172" s="23"/>
      <c r="G172" s="23"/>
      <c r="H172" s="23"/>
      <c r="I172" s="23"/>
      <c r="J172" s="52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2"/>
      <c r="B173" s="23"/>
      <c r="C173" s="23"/>
      <c r="D173" s="23"/>
      <c r="E173" s="23"/>
      <c r="F173" s="23"/>
      <c r="G173" s="23"/>
      <c r="H173" s="23"/>
      <c r="I173" s="23"/>
      <c r="J173" s="52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2"/>
      <c r="B174" s="23"/>
      <c r="C174" s="23"/>
      <c r="D174" s="23"/>
      <c r="E174" s="23"/>
      <c r="F174" s="23"/>
      <c r="G174" s="23"/>
      <c r="H174" s="23"/>
      <c r="I174" s="23"/>
      <c r="J174" s="52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2"/>
      <c r="B175" s="23"/>
      <c r="C175" s="23"/>
      <c r="D175" s="23"/>
      <c r="E175" s="23"/>
      <c r="F175" s="23"/>
      <c r="G175" s="23"/>
      <c r="H175" s="23"/>
      <c r="I175" s="23"/>
      <c r="J175" s="52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2"/>
      <c r="B176" s="23"/>
      <c r="C176" s="23"/>
      <c r="D176" s="23"/>
      <c r="E176" s="23"/>
      <c r="F176" s="23"/>
      <c r="G176" s="23"/>
      <c r="H176" s="23"/>
      <c r="I176" s="23"/>
      <c r="J176" s="52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2"/>
      <c r="B177" s="23"/>
      <c r="C177" s="23"/>
      <c r="D177" s="23"/>
      <c r="E177" s="23"/>
      <c r="F177" s="23"/>
      <c r="G177" s="23"/>
      <c r="H177" s="23"/>
      <c r="I177" s="23"/>
      <c r="J177" s="52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2"/>
      <c r="B178" s="23"/>
      <c r="C178" s="23"/>
      <c r="D178" s="23"/>
      <c r="E178" s="23"/>
      <c r="F178" s="23"/>
      <c r="G178" s="23"/>
      <c r="H178" s="23"/>
      <c r="I178" s="23"/>
      <c r="J178" s="52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2"/>
      <c r="B179" s="23"/>
      <c r="C179" s="23"/>
      <c r="D179" s="23"/>
      <c r="E179" s="23"/>
      <c r="F179" s="23"/>
      <c r="G179" s="23"/>
      <c r="H179" s="23"/>
      <c r="I179" s="23"/>
      <c r="J179" s="52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2"/>
      <c r="B180" s="23"/>
      <c r="C180" s="23"/>
      <c r="D180" s="23"/>
      <c r="E180" s="23"/>
      <c r="F180" s="23"/>
      <c r="G180" s="23"/>
      <c r="H180" s="23"/>
      <c r="I180" s="23"/>
      <c r="J180" s="52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2"/>
      <c r="B181" s="23"/>
      <c r="C181" s="23"/>
      <c r="D181" s="23"/>
      <c r="E181" s="23"/>
      <c r="F181" s="23"/>
      <c r="G181" s="23"/>
      <c r="H181" s="23"/>
      <c r="I181" s="23"/>
      <c r="J181" s="52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2"/>
      <c r="B182" s="23"/>
      <c r="C182" s="23"/>
      <c r="D182" s="23"/>
      <c r="E182" s="23"/>
      <c r="F182" s="23"/>
      <c r="G182" s="23"/>
      <c r="H182" s="23"/>
      <c r="I182" s="23"/>
      <c r="J182" s="52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2"/>
      <c r="B183" s="23"/>
      <c r="C183" s="23"/>
      <c r="D183" s="23"/>
      <c r="E183" s="23"/>
      <c r="F183" s="23"/>
      <c r="G183" s="23"/>
      <c r="H183" s="23"/>
      <c r="I183" s="23"/>
      <c r="J183" s="52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2"/>
      <c r="B184" s="23"/>
      <c r="C184" s="23"/>
      <c r="D184" s="23"/>
      <c r="E184" s="23"/>
      <c r="F184" s="23"/>
      <c r="G184" s="23"/>
      <c r="H184" s="23"/>
      <c r="I184" s="23"/>
      <c r="J184" s="52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2"/>
      <c r="B185" s="23"/>
      <c r="C185" s="23"/>
      <c r="D185" s="23"/>
      <c r="E185" s="23"/>
      <c r="F185" s="23"/>
      <c r="G185" s="23"/>
      <c r="H185" s="23"/>
      <c r="I185" s="23"/>
      <c r="J185" s="52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2"/>
      <c r="B186" s="23"/>
      <c r="C186" s="23"/>
      <c r="D186" s="23"/>
      <c r="E186" s="23"/>
      <c r="F186" s="23"/>
      <c r="G186" s="23"/>
      <c r="H186" s="23"/>
      <c r="I186" s="23"/>
      <c r="J186" s="52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2"/>
      <c r="B187" s="23"/>
      <c r="C187" s="23"/>
      <c r="D187" s="23"/>
      <c r="E187" s="23"/>
      <c r="F187" s="23"/>
      <c r="G187" s="23"/>
      <c r="H187" s="23"/>
      <c r="I187" s="23"/>
      <c r="J187" s="52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2"/>
      <c r="B188" s="23"/>
      <c r="C188" s="23"/>
      <c r="D188" s="23"/>
      <c r="E188" s="23"/>
      <c r="F188" s="23"/>
      <c r="G188" s="23"/>
      <c r="H188" s="23"/>
      <c r="I188" s="23"/>
      <c r="J188" s="52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2"/>
      <c r="B189" s="23"/>
      <c r="C189" s="23"/>
      <c r="D189" s="23"/>
      <c r="E189" s="23"/>
      <c r="F189" s="23"/>
      <c r="G189" s="23"/>
      <c r="H189" s="23"/>
      <c r="I189" s="23"/>
      <c r="J189" s="52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2"/>
      <c r="B190" s="23"/>
      <c r="C190" s="23"/>
      <c r="D190" s="23"/>
      <c r="E190" s="23"/>
      <c r="F190" s="23"/>
      <c r="G190" s="23"/>
      <c r="H190" s="23"/>
      <c r="I190" s="23"/>
      <c r="J190" s="52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2"/>
      <c r="B191" s="23"/>
      <c r="C191" s="23"/>
      <c r="D191" s="23"/>
      <c r="E191" s="23"/>
      <c r="F191" s="23"/>
      <c r="G191" s="23"/>
      <c r="H191" s="23"/>
      <c r="I191" s="23"/>
      <c r="J191" s="52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2"/>
      <c r="B192" s="23"/>
      <c r="C192" s="23"/>
      <c r="D192" s="23"/>
      <c r="E192" s="23"/>
      <c r="F192" s="23"/>
      <c r="G192" s="23"/>
      <c r="H192" s="23"/>
      <c r="I192" s="23"/>
      <c r="J192" s="52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2"/>
      <c r="B193" s="23"/>
      <c r="C193" s="23"/>
      <c r="D193" s="23"/>
      <c r="E193" s="23"/>
      <c r="F193" s="23"/>
      <c r="G193" s="23"/>
      <c r="H193" s="23"/>
      <c r="I193" s="23"/>
      <c r="J193" s="52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2"/>
      <c r="B194" s="23"/>
      <c r="C194" s="23"/>
      <c r="D194" s="23"/>
      <c r="E194" s="23"/>
      <c r="F194" s="23"/>
      <c r="G194" s="23"/>
      <c r="H194" s="23"/>
      <c r="I194" s="23"/>
      <c r="J194" s="52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2"/>
      <c r="B195" s="23"/>
      <c r="C195" s="23"/>
      <c r="D195" s="23"/>
      <c r="E195" s="23"/>
      <c r="F195" s="23"/>
      <c r="G195" s="23"/>
      <c r="H195" s="23"/>
      <c r="I195" s="23"/>
      <c r="J195" s="52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2"/>
      <c r="B196" s="23"/>
      <c r="C196" s="23"/>
      <c r="D196" s="23"/>
      <c r="E196" s="23"/>
      <c r="F196" s="23"/>
      <c r="G196" s="23"/>
      <c r="H196" s="23"/>
      <c r="I196" s="23"/>
      <c r="J196" s="52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2"/>
      <c r="B197" s="23"/>
      <c r="C197" s="23"/>
      <c r="D197" s="23"/>
      <c r="E197" s="23"/>
      <c r="F197" s="23"/>
      <c r="G197" s="23"/>
      <c r="H197" s="23"/>
      <c r="I197" s="23"/>
      <c r="J197" s="52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2"/>
      <c r="B198" s="23"/>
      <c r="C198" s="23"/>
      <c r="D198" s="23"/>
      <c r="E198" s="23"/>
      <c r="F198" s="23"/>
      <c r="G198" s="23"/>
      <c r="H198" s="23"/>
      <c r="I198" s="23"/>
      <c r="J198" s="52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2"/>
      <c r="B199" s="23"/>
      <c r="C199" s="23"/>
      <c r="D199" s="23"/>
      <c r="E199" s="23"/>
      <c r="F199" s="23"/>
      <c r="G199" s="23"/>
      <c r="H199" s="23"/>
      <c r="I199" s="23"/>
      <c r="J199" s="52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2"/>
      <c r="B200" s="23"/>
      <c r="C200" s="23"/>
      <c r="D200" s="23"/>
      <c r="E200" s="23"/>
      <c r="F200" s="23"/>
      <c r="G200" s="23"/>
      <c r="H200" s="23"/>
      <c r="I200" s="23"/>
      <c r="J200" s="52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O9:P9"/>
    <mergeCell ref="AJ6:AJ8"/>
    <mergeCell ref="AB9:AC9"/>
    <mergeCell ref="AB5:AC8"/>
    <mergeCell ref="AD5:AD8"/>
    <mergeCell ref="AH6:AH8"/>
    <mergeCell ref="V6:V8"/>
    <mergeCell ref="O5:P8"/>
    <mergeCell ref="R6:R8"/>
    <mergeCell ref="AN37:AO38"/>
    <mergeCell ref="AI37:AJ37"/>
    <mergeCell ref="AI38:AJ38"/>
    <mergeCell ref="X37:X38"/>
    <mergeCell ref="AB37:AB38"/>
    <mergeCell ref="AE37:AE38"/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K35:N35"/>
    <mergeCell ref="K37:K38"/>
    <mergeCell ref="A9:B9"/>
    <mergeCell ref="J6:J8"/>
    <mergeCell ref="E6:E8"/>
    <mergeCell ref="L6:L8"/>
    <mergeCell ref="A37:A38"/>
    <mergeCell ref="J37:J38"/>
    <mergeCell ref="D6:D8"/>
    <mergeCell ref="F6:F8"/>
    <mergeCell ref="N6:N8"/>
    <mergeCell ref="A5:B8"/>
    <mergeCell ref="I6:I8"/>
    <mergeCell ref="C5:C8"/>
    <mergeCell ref="AR1:AS1"/>
    <mergeCell ref="AR2:AS2"/>
    <mergeCell ref="AB3:AS3"/>
    <mergeCell ref="AN1:AO1"/>
    <mergeCell ref="AM6:AM8"/>
    <mergeCell ref="AG6:AG8"/>
    <mergeCell ref="AG5:AR5"/>
    <mergeCell ref="AR6:AR8"/>
    <mergeCell ref="O3:AA3"/>
    <mergeCell ref="Q5:Z5"/>
    <mergeCell ref="Y6:Y8"/>
    <mergeCell ref="AA5:AA8"/>
    <mergeCell ref="T6:T8"/>
    <mergeCell ref="U6:U8"/>
    <mergeCell ref="Z6:Z8"/>
    <mergeCell ref="H2:L2"/>
    <mergeCell ref="T2:X2"/>
    <mergeCell ref="B4:M4"/>
    <mergeCell ref="M5:N5"/>
    <mergeCell ref="M6:M8"/>
    <mergeCell ref="P4:Z4"/>
    <mergeCell ref="F5:L5"/>
    <mergeCell ref="A3:N3"/>
    <mergeCell ref="D5:E5"/>
    <mergeCell ref="X6:X8"/>
    <mergeCell ref="W6:W8"/>
    <mergeCell ref="G6:G8"/>
    <mergeCell ref="H6:H8"/>
    <mergeCell ref="S6:S8"/>
    <mergeCell ref="Q6:Q8"/>
    <mergeCell ref="K6:K8"/>
    <mergeCell ref="AP35:AS35"/>
    <mergeCell ref="AJ2:AP2"/>
    <mergeCell ref="AQ6:AQ8"/>
    <mergeCell ref="AR4:AS4"/>
    <mergeCell ref="AI6:AI8"/>
    <mergeCell ref="AS5:AS8"/>
    <mergeCell ref="AC4:AP4"/>
    <mergeCell ref="AK6:AK8"/>
    <mergeCell ref="AP6:AP8"/>
    <mergeCell ref="AN6:AN8"/>
    <mergeCell ref="AL6:AL8"/>
    <mergeCell ref="AO6:AO8"/>
    <mergeCell ref="AF5:AF8"/>
    <mergeCell ref="AE5:AE8"/>
  </mergeCells>
  <dataValidations count="134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"='中華民國114年12月$0_3_1$2025'/12"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"='對私校之獎助$0_5_37$270250000307'"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"='差額補貼$0_5_38$270250000305'"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"='對特種基金之補助$0_5_39$270250000306'"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