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<sst xmlns="http://schemas.openxmlformats.org/spreadsheetml/2006/main" count="40">
  <si>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</si>
  <si>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</si>
  <si>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臺中市豐原區特殊境遇家庭扶助服務</t>
  </si>
  <si>
    <t>中華民國115年第一季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</si>
  <si>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</si>
  <si>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</si>
  <si>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</si>
  <si>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</si>
  <si>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</si>
  <si>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</si>
  <si>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</si>
  <si>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</si>
  <si>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</si>
  <si>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</si>
  <si>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</si>
  <si>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</si>
  <si>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</si>
  <si>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</si>
  <si>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</si>
  <si>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</si>
  <si>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</si>
  <si>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</si>
  <si>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</si>
  <si>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</si>
  <si>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</si>
  <si>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</si>
  <si>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</si>
  <si>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</si>
  <si>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</si>
  <si>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</si>
  <si>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</si>
  <si>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</si>
  <si>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</si>
  <si>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</si>
  <si>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</si>
  <si>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</si>
  <si>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</si>
  <si>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中華民國115年4月3日編製</t>
  </si>
  <si>
    <t>臺中市豐原區公所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</si>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</sst>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C13" sqref="C13:E16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33</v>
      </c>
      <c r="R3" s="3"/>
      <c r="S3" s="3" t="s">
        <v>38</v>
      </c>
      <c r="T3" s="3"/>
      <c r="U3" s="56"/>
    </row>
    <row r="4" ht="18" customHeight="true">
      <c r="A4" s="3" t="s">
        <v>1</v>
      </c>
      <c r="B4" s="3"/>
      <c r="C4" s="24" t="s">
        <v>19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34</v>
      </c>
      <c r="R4" s="3"/>
      <c r="S4" s="3" t="s">
        <v>39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35</v>
      </c>
      <c r="R6" s="48"/>
      <c r="S6" s="48"/>
      <c r="T6" s="48"/>
    </row>
    <row r="7" ht="30" customHeight="true">
      <c r="A7" s="6" t="s">
        <v>4</v>
      </c>
      <c r="B7" s="16"/>
      <c r="C7" s="25" t="s">
        <v>20</v>
      </c>
      <c r="D7" s="25"/>
      <c r="E7" s="25"/>
      <c r="F7" s="25" t="s">
        <v>24</v>
      </c>
      <c r="G7" s="25"/>
      <c r="H7" s="25"/>
      <c r="I7" s="25" t="s">
        <v>27</v>
      </c>
      <c r="J7" s="25"/>
      <c r="K7" s="25"/>
      <c r="L7" s="25" t="s">
        <v>30</v>
      </c>
      <c r="M7" s="25"/>
      <c r="N7" s="25"/>
      <c r="O7" s="25" t="s">
        <v>31</v>
      </c>
      <c r="P7" s="25"/>
      <c r="Q7" s="25"/>
      <c r="R7" s="25" t="s">
        <v>36</v>
      </c>
      <c r="S7" s="25"/>
      <c r="T7" s="25"/>
      <c r="U7" s="56"/>
    </row>
    <row r="8" ht="36" customHeight="true">
      <c r="A8" s="6"/>
      <c r="B8" s="16"/>
      <c r="C8" s="25" t="s">
        <v>21</v>
      </c>
      <c r="D8" s="25" t="s">
        <v>22</v>
      </c>
      <c r="E8" s="25" t="s">
        <v>23</v>
      </c>
      <c r="F8" s="25" t="s">
        <v>21</v>
      </c>
      <c r="G8" s="25" t="s">
        <v>26</v>
      </c>
      <c r="H8" s="25" t="s">
        <v>23</v>
      </c>
      <c r="I8" s="25" t="s">
        <v>21</v>
      </c>
      <c r="J8" s="25" t="s">
        <v>26</v>
      </c>
      <c r="K8" s="25" t="s">
        <v>23</v>
      </c>
      <c r="L8" s="25" t="s">
        <v>21</v>
      </c>
      <c r="M8" s="25" t="s">
        <v>26</v>
      </c>
      <c r="N8" s="25" t="s">
        <v>23</v>
      </c>
      <c r="O8" s="25" t="s">
        <v>21</v>
      </c>
      <c r="P8" s="25" t="s">
        <v>26</v>
      </c>
      <c r="Q8" s="25" t="s">
        <v>23</v>
      </c>
      <c r="R8" s="25" t="s">
        <v>21</v>
      </c>
      <c r="S8" s="25" t="s">
        <v>26</v>
      </c>
      <c r="T8" s="52" t="s">
        <v>23</v>
      </c>
      <c r="U8" s="57"/>
    </row>
    <row r="9" ht="50.1" customHeight="true">
      <c r="A9" s="7" t="s">
        <v>5</v>
      </c>
      <c r="B9" s="10"/>
      <c r="C9" s="26" t="n">
        <f>SUM(F9, I9, L9, O9, R9)</f>
        <v>43</v>
      </c>
      <c r="D9" s="26" t="n">
        <f>SUM(G9, J9, M9, P9, S9)</f>
        <v>128</v>
      </c>
      <c r="E9" s="26" t="n">
        <f>SUM(H9, K9, N9, Q9, T9)</f>
        <v>530522</v>
      </c>
      <c r="F9" s="26" t="n">
        <f>SUM(F10, F16)</f>
        <v>5</v>
      </c>
      <c r="G9" s="26" t="n">
        <f>SUM(G10, G16)</f>
        <v>15</v>
      </c>
      <c r="H9" s="26" t="n">
        <f>SUM(H10, H16)</f>
        <v>197172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38</v>
      </c>
      <c r="P9" s="26" t="n">
        <f>SUM(P10, P16)</f>
        <v>113</v>
      </c>
      <c r="Q9" s="26" t="n">
        <f>SUM(Q10, Q16)</f>
        <v>333350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13</v>
      </c>
      <c r="C10" s="26" t="n">
        <f>SUM(F10, I10, L10, O10, R10)</f>
        <v>6</v>
      </c>
      <c r="D10" s="26" t="n">
        <f>SUM(G10, J10, M10, P10, S10)</f>
        <v>18</v>
      </c>
      <c r="E10" s="26" t="n">
        <f>SUM(H10, K10, N10, Q10, T10)</f>
        <v>53100</v>
      </c>
      <c r="F10" s="26" t="n">
        <f>SUM(F11, F14:F15)</f>
        <v>0</v>
      </c>
      <c r="G10" s="26" t="n">
        <f>SUM(G11, G14:G15)</f>
        <v>0</v>
      </c>
      <c r="H10" s="26" t="n">
        <f>SUM(H11, H14:H15)</f>
        <v>0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6</v>
      </c>
      <c r="P10" s="26" t="n">
        <f>SUM(P11, P14:P15)</f>
        <v>18</v>
      </c>
      <c r="Q10" s="26" t="n">
        <f>SUM(Q11, Q14:Q15)</f>
        <v>53100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14</v>
      </c>
      <c r="C11" s="26" t="n">
        <f>SUM(F11, I11, L11, O11, R11)</f>
        <v>6</v>
      </c>
      <c r="D11" s="26" t="n">
        <f>SUM(G11, J11, M11, P11, S11)</f>
        <v>18</v>
      </c>
      <c r="E11" s="26" t="n">
        <f>SUM(H11, K11, N11, Q11, T11)</f>
        <v>53100</v>
      </c>
      <c r="F11" s="33" t="n">
        <f>SUM(F12:F13)</f>
        <v>0</v>
      </c>
      <c r="G11" s="33" t="n">
        <f>SUM(G12:G13)</f>
        <v>0</v>
      </c>
      <c r="H11" s="33" t="n">
        <f>SUM(H12:H13)</f>
        <v>0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6</v>
      </c>
      <c r="P11" s="33" t="n">
        <f>SUM(P12:P13)</f>
        <v>18</v>
      </c>
      <c r="Q11" s="33" t="n">
        <f>SUM(Q12:Q13)</f>
        <v>53100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15</v>
      </c>
      <c r="C12" s="26" t="n">
        <f>SUM(F12, I12, L12, O12, R12)</f>
        <v>6</v>
      </c>
      <c r="D12" s="26" t="n">
        <f>SUM(G12, J12, M12, P12, S12)</f>
        <v>18</v>
      </c>
      <c r="E12" s="26" t="n">
        <f>SUM(H12, K12, N12, Q12, T12)</f>
        <v>53100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6</v>
      </c>
      <c r="P12" s="34" t="n">
        <v>18</v>
      </c>
      <c r="Q12" s="34" t="n">
        <v>53100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16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18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13</v>
      </c>
      <c r="C16" s="26" t="n">
        <f>SUM(F16, I16, L16, O16, R16)</f>
        <v>37</v>
      </c>
      <c r="D16" s="26" t="n">
        <f>SUM(G16, J16, M16, P16, S16)</f>
        <v>110</v>
      </c>
      <c r="E16" s="26" t="n">
        <f>SUM(H16, K16, N16, Q16, T16)</f>
        <v>477422</v>
      </c>
      <c r="F16" s="26" t="n">
        <f>SUM(F17, F20:F21)</f>
        <v>5</v>
      </c>
      <c r="G16" s="26" t="n">
        <f>SUM(G17, G20:G21)</f>
        <v>15</v>
      </c>
      <c r="H16" s="26" t="n">
        <f>SUM(H17, H20:H21)</f>
        <v>197172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32</v>
      </c>
      <c r="P16" s="26" t="n">
        <f>SUM(P17, P20:P21)</f>
        <v>95</v>
      </c>
      <c r="Q16" s="26" t="n">
        <f>SUM(Q17, Q20:Q21)</f>
        <v>280250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14</v>
      </c>
      <c r="C17" s="26" t="n">
        <f>SUM(F17, I17, L17, O17, R17)</f>
        <v>35</v>
      </c>
      <c r="D17" s="26" t="n">
        <f>SUM(G17, J17, M17, P17, S17)</f>
        <v>104</v>
      </c>
      <c r="E17" s="26" t="n">
        <f>SUM(H17, K17, N17, Q17, T17)</f>
        <v>459722</v>
      </c>
      <c r="F17" s="33" t="n">
        <f>SUM(F18:F19)</f>
        <v>5</v>
      </c>
      <c r="G17" s="33" t="n">
        <f>SUM(G18:G19)</f>
        <v>15</v>
      </c>
      <c r="H17" s="33" t="n">
        <f>SUM(H18:H19)</f>
        <v>197172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30</v>
      </c>
      <c r="P17" s="33" t="n">
        <f>SUM(P18:P19)</f>
        <v>89</v>
      </c>
      <c r="Q17" s="33" t="n">
        <f>SUM(Q18:Q19)</f>
        <v>262550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15</v>
      </c>
      <c r="C18" s="26" t="n">
        <f>SUM(F18, I18, L18, O18, R18)</f>
        <v>32</v>
      </c>
      <c r="D18" s="26" t="n">
        <f>SUM(G18, J18, M18, P18, S18)</f>
        <v>96</v>
      </c>
      <c r="E18" s="26" t="n">
        <f>SUM(H18, K18, N18, Q18, T18)</f>
        <v>395679</v>
      </c>
      <c r="F18" s="34" t="n">
        <v>4</v>
      </c>
      <c r="G18" s="34" t="n">
        <v>12</v>
      </c>
      <c r="H18" s="34" t="n">
        <v>147879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28</v>
      </c>
      <c r="P18" s="34" t="n">
        <v>84</v>
      </c>
      <c r="Q18" s="34" t="n">
        <v>247800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16</v>
      </c>
      <c r="C19" s="26" t="n">
        <f>SUM(F19, I19, L19, O19, R19)</f>
        <v>3</v>
      </c>
      <c r="D19" s="26" t="n">
        <f>SUM(G19, J19, M19, P19, S19)</f>
        <v>8</v>
      </c>
      <c r="E19" s="26" t="n">
        <f>SUM(H19, K19, N19, Q19, T19)</f>
        <v>64043</v>
      </c>
      <c r="F19" s="34" t="n">
        <v>1</v>
      </c>
      <c r="G19" s="34" t="n">
        <v>3</v>
      </c>
      <c r="H19" s="34" t="n">
        <v>49293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</v>
      </c>
      <c r="P19" s="34" t="n">
        <v>5</v>
      </c>
      <c r="Q19" s="34" t="n">
        <v>14750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17</v>
      </c>
      <c r="C20" s="26" t="n">
        <f>SUM(F20, I20, L20, O20, R20)</f>
        <v>1</v>
      </c>
      <c r="D20" s="26" t="n">
        <f>SUM(G20, J20, M20, P20, S20)</f>
        <v>3</v>
      </c>
      <c r="E20" s="26" t="n">
        <f>SUM(H20, K20, N20, Q20, T20)</f>
        <v>8850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1</v>
      </c>
      <c r="P20" s="34" t="n">
        <v>3</v>
      </c>
      <c r="Q20" s="34" t="n">
        <v>8850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18</v>
      </c>
      <c r="C21" s="26" t="n">
        <f>SUM(F21, I21, L21, O21, R21)</f>
        <v>1</v>
      </c>
      <c r="D21" s="26" t="n">
        <f>SUM(G21, J21, M21, P21, S21)</f>
        <v>3</v>
      </c>
      <c r="E21" s="26" t="n">
        <f>SUM(H21, K21, N21, Q21, T21)</f>
        <v>8850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1</v>
      </c>
      <c r="P21" s="34" t="n">
        <v>3</v>
      </c>
      <c r="Q21" s="34" t="n">
        <v>8850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25</v>
      </c>
      <c r="G22" s="37"/>
      <c r="H22" s="37"/>
      <c r="I22" s="20"/>
      <c r="J22" s="20"/>
      <c r="K22" s="39" t="s">
        <v>28</v>
      </c>
      <c r="L22" s="40"/>
      <c r="M22" s="12"/>
      <c r="N22" s="12"/>
      <c r="O22" s="20"/>
      <c r="P22" s="44" t="s">
        <v>32</v>
      </c>
      <c r="Q22" s="45"/>
      <c r="R22" s="12" t="s">
        <v>37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29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5" customHeight="true">
      <c r="A28" s="14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