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一" state="visible" r:id="rId1"/>
    <sheet sheetId="2" name="表二" state="visible" r:id="rId2"/>
    <sheet sheetId="3" name="表三" state="visible" r:id="rId3"/>
  </sheets>
</workbook>
</file>

<file path=xl/sharedStrings.xml><?xml version="1.0" encoding="utf-8"?>
<sst xmlns="http://schemas.openxmlformats.org/spreadsheetml/2006/main" count="94">
  <si>
    <t>公  開  類</t>
  </si>
  <si>
    <t>半  年  報</t>
  </si>
  <si>
    <t>臺中市環保人員概況</t>
  </si>
  <si>
    <t>一、本市環保單位</t>
  </si>
  <si>
    <t>類         別</t>
  </si>
  <si>
    <t>總計</t>
  </si>
  <si>
    <t xml:space="preserve">   職員</t>
  </si>
  <si>
    <t xml:space="preserve">     特任、比照簡任</t>
  </si>
  <si>
    <t xml:space="preserve">          簡任(10職等以上)</t>
  </si>
  <si>
    <t xml:space="preserve">          薦任(6-9職等)</t>
  </si>
  <si>
    <t xml:space="preserve">          委任(1-5職等)</t>
  </si>
  <si>
    <t xml:space="preserve">     雇員</t>
  </si>
  <si>
    <t xml:space="preserve">   約聘(僱)</t>
  </si>
  <si>
    <t xml:space="preserve">   工員</t>
  </si>
  <si>
    <t xml:space="preserve">   其他</t>
  </si>
  <si>
    <t>期間終了1個月內編報</t>
  </si>
  <si>
    <t>中華民國 114 年 6 月底</t>
  </si>
  <si>
    <t>總          計</t>
  </si>
  <si>
    <t>計</t>
  </si>
  <si>
    <t>男</t>
  </si>
  <si>
    <t>女</t>
  </si>
  <si>
    <t>環境保護局
(不包括廢棄物清運處理單位)</t>
  </si>
  <si>
    <t>編製機關</t>
  </si>
  <si>
    <t>表    號</t>
  </si>
  <si>
    <t>廢棄物清運處理單位</t>
  </si>
  <si>
    <t>臺中市政府環境保護局</t>
  </si>
  <si>
    <t>30910-01-01-2</t>
  </si>
  <si>
    <t>單位:人</t>
  </si>
  <si>
    <t>臺中市環保人員概況(續1)</t>
  </si>
  <si>
    <t xml:space="preserve">二、環境保護局                                                                     單位:人 </t>
  </si>
  <si>
    <t>項   目   別</t>
  </si>
  <si>
    <t>總計：A=B=C=D</t>
  </si>
  <si>
    <t xml:space="preserve">    按類別分：B=(1)+(2)+(3)+(4)</t>
  </si>
  <si>
    <t xml:space="preserve">    職員(1)</t>
  </si>
  <si>
    <t xml:space="preserve">         特任、比照簡任 </t>
  </si>
  <si>
    <t xml:space="preserve">         簡任(10-14職等)</t>
  </si>
  <si>
    <t xml:space="preserve">         薦任(6-9職等)</t>
  </si>
  <si>
    <t xml:space="preserve">         委任(1-5職等) </t>
  </si>
  <si>
    <t xml:space="preserve">         雇員</t>
  </si>
  <si>
    <t xml:space="preserve">    約聘(僱)(2)</t>
  </si>
  <si>
    <t xml:space="preserve">    工員(3)</t>
  </si>
  <si>
    <t xml:space="preserve">    其他(4)</t>
  </si>
  <si>
    <t xml:space="preserve">    按性別分：C=(5)+(6)</t>
  </si>
  <si>
    <t xml:space="preserve">         男 (5)</t>
  </si>
  <si>
    <t xml:space="preserve">         女 (6)</t>
  </si>
  <si>
    <t xml:space="preserve">    按年齡別分：D=(7)+…+(12)</t>
  </si>
  <si>
    <t xml:space="preserve">         29歲以下 (7)</t>
  </si>
  <si>
    <t xml:space="preserve">         30-39歲  (8)</t>
  </si>
  <si>
    <t xml:space="preserve">         40-49歲  (9)</t>
  </si>
  <si>
    <t xml:space="preserve">         50-59歲  (10)</t>
  </si>
  <si>
    <t xml:space="preserve">         60-64歲  (11)</t>
  </si>
  <si>
    <t xml:space="preserve">         65歲以上 (12)</t>
  </si>
  <si>
    <t xml:space="preserve">              中華民國 114 年 6 月底       </t>
  </si>
  <si>
    <t xml:space="preserve">總 計 </t>
  </si>
  <si>
    <t>行政輔助</t>
  </si>
  <si>
    <t>綜合規劃</t>
  </si>
  <si>
    <t>空氣品質保護</t>
  </si>
  <si>
    <t>氣候變遷
因應</t>
  </si>
  <si>
    <t>噪音及
振動防制</t>
  </si>
  <si>
    <t>水質保護</t>
  </si>
  <si>
    <t>土壤及地下水污染整治</t>
  </si>
  <si>
    <t>廢棄物
管理</t>
  </si>
  <si>
    <t>環境衛生、
毒化物管理</t>
  </si>
  <si>
    <t>陳情、稽查、糾紛處理</t>
  </si>
  <si>
    <t>監測及檢驗</t>
  </si>
  <si>
    <t>研究發展</t>
  </si>
  <si>
    <t xml:space="preserve">  單位:人 </t>
  </si>
  <si>
    <t>其他業務</t>
  </si>
  <si>
    <t>臺中市環保人員概況(續2完)</t>
  </si>
  <si>
    <t>三、廢棄物清運處理單位</t>
  </si>
  <si>
    <t xml:space="preserve">         隊員</t>
  </si>
  <si>
    <t xml:space="preserve">         駕駛</t>
  </si>
  <si>
    <t xml:space="preserve">         技工、工友</t>
  </si>
  <si>
    <t xml:space="preserve">         臨時工</t>
  </si>
  <si>
    <t xml:space="preserve">         代賑工</t>
  </si>
  <si>
    <t>資料來源：由本局人事室彙整本局各類實際環保人員(含編制內、非編制內)概況資料編製。</t>
  </si>
  <si>
    <t>填表說明：本表編製2份，1份送環境部統計處，1份依統計法規定永久保存，資料透過網際路上傳至「臺中市公務統計行政管理系統」。</t>
  </si>
  <si>
    <t>填表</t>
  </si>
  <si>
    <t xml:space="preserve">         中華民國 114 年 6 月底    </t>
  </si>
  <si>
    <t>總         計</t>
  </si>
  <si>
    <t>審核</t>
  </si>
  <si>
    <t>清   運   單   位</t>
  </si>
  <si>
    <t>垃圾清運</t>
  </si>
  <si>
    <t>業務主管人員</t>
  </si>
  <si>
    <t>主辦統計人員</t>
  </si>
  <si>
    <t>水肥清運</t>
  </si>
  <si>
    <t>資源回收</t>
  </si>
  <si>
    <t>其他</t>
  </si>
  <si>
    <t>機關首長</t>
  </si>
  <si>
    <t>處   理   單   位</t>
  </si>
  <si>
    <t>垃圾焚化廠
、掩埋場</t>
  </si>
  <si>
    <t>中華民國 114 年 7 月 25 日編製</t>
  </si>
  <si>
    <t xml:space="preserve"> 單位:人 </t>
  </si>
  <si>
    <t>水肥處理廠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</si>
</sst>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##,##0;\-###,##0;&quot;－&quot;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8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標楷體"/>
    </font>
    <font>
      <b val="false"/>
      <i val="false"/>
      <u val="single"/>
      <sz val="28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標楷體"/>
    </font>
    <font>
      <b val="false"/>
      <i val="false"/>
      <u val="single"/>
      <sz val="14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right" vertical="center"/>
    </xf>
    <xf numFmtId="9" fontId="1" borderId="5" xfId="0" applyNumberFormat="true" applyFont="true" applyBorder="true">
      <alignment horizontal="right" vertical="center"/>
    </xf>
    <xf numFmtId="9" fontId="1" borderId="6" xfId="0" applyNumberFormat="true" applyFont="true" applyBorder="true">
      <alignment horizontal="right" vertical="center"/>
    </xf>
    <xf numFmtId="9" fontId="1" borderId="7" xfId="0" applyNumberFormat="true" applyFont="true" applyBorder="true">
      <alignment horizontal="right" vertical="center"/>
    </xf>
    <xf numFmtId="0" fontId="4" borderId="2" xfId="0" applyFont="true" applyBorder="true">
      <alignment horizontal="right"/>
    </xf>
    <xf numFmtId="0" fontId="4" borderId="0" xfId="0" applyFont="true">
      <alignment horizontal="right"/>
    </xf>
    <xf numFmtId="0" fontId="4" borderId="8" xfId="0" applyFont="true" applyBorder="true"/>
    <xf numFmtId="0" fontId="1" borderId="9" xfId="0" applyFont="true" applyBorder="true">
      <alignment vertical="center"/>
    </xf>
    <xf numFmtId="0" fontId="5" borderId="2" xfId="0" applyFont="true" applyBorder="true">
      <alignment horizontal="center"/>
    </xf>
    <xf numFmtId="0" fontId="1" borderId="3" xfId="0" applyFont="true" applyBorder="true">
      <alignment horizontal="center"/>
    </xf>
    <xf numFmtId="197" fontId="6" borderId="10" xfId="0" applyNumberFormat="true" applyFont="true" applyBorder="true">
      <alignment vertical="center"/>
    </xf>
    <xf numFmtId="197" fontId="6" borderId="8" xfId="0" applyNumberFormat="true" applyFont="true" applyBorder="true">
      <alignment vertical="center"/>
    </xf>
    <xf numFmtId="197" fontId="6" borderId="9" xfId="0" applyNumberFormat="true" applyFont="true" applyBorder="true">
      <alignment vertical="center"/>
    </xf>
    <xf numFmtId="0" fontId="4" borderId="2" xfId="0" applyFont="true" applyBorder="true"/>
    <xf numFmtId="0" fontId="4" borderId="0" xfId="0" applyFont="true"/>
    <xf numFmtId="0" fontId="4" borderId="3" xfId="0" applyFont="true" applyBorder="true"/>
    <xf numFmtId="0" fontId="3" borderId="3" xfId="0" applyFont="true" applyBorder="true">
      <alignment horizontal="center"/>
    </xf>
    <xf numFmtId="197" fontId="6" borderId="2" xfId="0" applyNumberFormat="true" applyFont="true" applyBorder="true">
      <alignment vertical="center"/>
    </xf>
    <xf numFmtId="197" fontId="6" borderId="0" xfId="0" applyNumberFormat="true" applyFont="true">
      <alignment vertical="center"/>
    </xf>
    <xf numFmtId="197" fontId="6" borderId="3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197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0" fontId="4" borderId="6" xfId="0" applyFont="true" applyBorder="true"/>
    <xf numFmtId="0" fontId="1" borderId="7" xfId="0" applyFont="true" applyBorder="true">
      <alignment vertical="center"/>
    </xf>
    <xf numFmtId="0" fontId="1" borderId="3" xfId="0" applyFont="true" applyBorder="true">
      <alignment horizontal="right"/>
    </xf>
    <xf numFmtId="0" fontId="7" borderId="1" xfId="0" applyFont="true" applyBorder="true">
      <alignment horizontal="center" vertical="center"/>
    </xf>
    <xf numFmtId="0" fontId="3" borderId="3" xfId="0" applyFont="true" applyBorder="true">
      <alignment horizontal="right"/>
    </xf>
    <xf numFmtId="0" fontId="1" borderId="11" xfId="0" applyFont="true" applyBorder="true">
      <alignment horizontal="center"/>
    </xf>
    <xf numFmtId="0" fontId="1" borderId="8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left"/>
    </xf>
    <xf numFmtId="0" fontId="1" borderId="6" xfId="0" applyFont="true" applyBorder="true">
      <alignment horizontal="left"/>
    </xf>
    <xf numFmtId="0" fontId="1" borderId="6" xfId="0" applyFont="true" applyBorder="true">
      <alignment horizontal="left" wrapText="true"/>
    </xf>
    <xf numFmtId="0" fontId="1" borderId="7" xfId="0" applyFont="true" applyBorder="true">
      <alignment horizontal="left"/>
    </xf>
    <xf numFmtId="0" fontId="1" borderId="8" xfId="0" applyFont="true" applyBorder="true">
      <alignment horizontal="center"/>
    </xf>
    <xf numFmtId="0" fontId="1" borderId="9" xfId="0" applyFont="true" applyBorder="true"/>
    <xf numFmtId="197" fontId="6" borderId="10" xfId="0" applyNumberFormat="true" applyFont="true" applyBorder="true">
      <alignment horizontal="right"/>
    </xf>
    <xf numFmtId="197" fontId="6" borderId="8" xfId="0" applyNumberFormat="true" applyFont="true" applyBorder="true">
      <alignment horizontal="right"/>
    </xf>
    <xf numFmtId="197" fontId="6" borderId="9" xfId="0" applyNumberFormat="true" applyFont="true" applyBorder="true">
      <alignment horizontal="right"/>
    </xf>
    <xf numFmtId="0" fontId="1" borderId="0" xfId="0" applyFont="true">
      <alignment horizontal="center"/>
    </xf>
    <xf numFmtId="0" fontId="4" borderId="1" xfId="0" applyFont="true" applyBorder="true">
      <alignment horizontal="center" vertical="center" wrapText="true"/>
    </xf>
    <xf numFmtId="197" fontId="6" borderId="2" xfId="0" applyNumberFormat="true" applyFont="true" applyBorder="true">
      <alignment horizontal="right"/>
    </xf>
    <xf numFmtId="197" fontId="6" borderId="0" xfId="0" applyNumberFormat="true" applyFont="true">
      <alignment horizontal="right"/>
    </xf>
    <xf numFmtId="197" fontId="4" borderId="0" xfId="0" applyNumberFormat="true" applyFont="true">
      <alignment horizontal="right"/>
    </xf>
    <xf numFmtId="197" fontId="4" borderId="3" xfId="0" applyNumberFormat="true" applyFont="true" applyBorder="true">
      <alignment horizontal="right"/>
    </xf>
    <xf numFmtId="0" fontId="7" borderId="3" xfId="0" applyFont="true" applyBorder="true"/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0" fontId="4" borderId="7" xfId="0" applyFont="true" applyBorder="true"/>
    <xf numFmtId="0" fontId="4" fillId="2" borderId="1" xfId="0" applyFont="true" applyFill="true" applyBorder="true">
      <alignment horizontal="center" vertical="center" wrapText="true"/>
    </xf>
    <xf numFmtId="0" fontId="4" borderId="11" xfId="0" applyFont="true" applyBorder="true">
      <alignment horizontal="center" vertical="center" wrapText="true"/>
    </xf>
    <xf numFmtId="0" fontId="1" borderId="6" xfId="0" applyFont="true" applyBorder="true"/>
    <xf numFmtId="0" fontId="1" borderId="2" xfId="0" applyFont="true" applyBorder="true">
      <alignment horizontal="left"/>
    </xf>
    <xf numFmtId="0" fontId="1" borderId="0" xfId="0" applyFont="true">
      <alignment horizontal="left"/>
    </xf>
    <xf numFmtId="0" fontId="4" borderId="12" xfId="0" applyFont="true" applyBorder="true">
      <alignment horizontal="left"/>
    </xf>
    <xf numFmtId="197" fontId="6" borderId="10" xfId="0" applyNumberFormat="true" applyFont="true" applyBorder="true"/>
    <xf numFmtId="197" fontId="6" borderId="8" xfId="0" applyNumberFormat="true" applyFont="true" applyBorder="true"/>
    <xf numFmtId="197" fontId="6" borderId="9" xfId="0" applyNumberFormat="true" applyFont="true" applyBorder="true"/>
    <xf numFmtId="197" fontId="8" borderId="2" xfId="0" applyNumberFormat="true" applyFont="true" applyBorder="true">
      <alignment horizontal="center"/>
    </xf>
    <xf numFmtId="197" fontId="6" borderId="2" xfId="0" applyNumberFormat="true" applyFont="true" applyBorder="true"/>
    <xf numFmtId="197" fontId="6" borderId="0" xfId="0" applyNumberFormat="true" applyFont="true"/>
    <xf numFmtId="197" fontId="6" borderId="3" xfId="0" applyNumberFormat="true" applyFont="true" applyBorder="true"/>
    <xf numFmtId="0" fontId="4" borderId="9" xfId="0" applyFont="true" applyBorder="true"/>
    <xf numFmtId="0" fontId="3" borderId="1" xfId="0" applyFont="true" applyBorder="true">
      <alignment horizontal="center"/>
    </xf>
    <xf numFmtId="198" fontId="4" borderId="0" xfId="0" applyNumberFormat="true" applyFont="true">
      <alignment vertical="center"/>
    </xf>
    <xf numFmtId="197" fontId="1" borderId="2" xfId="0" applyNumberFormat="true" applyFont="true" applyBorder="true">
      <alignment horizontal="center" vertical="center"/>
    </xf>
    <xf numFmtId="0" fontId="9" borderId="3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0" fontId="1" borderId="2" xfId="0" applyFont="true" applyBorder="true">
      <alignment horizontal="right"/>
    </xf>
    <xf numFmtId="0" fontId="1" borderId="11" xfId="0" applyFont="true" applyBorder="true">
      <alignment horizontal="center" vertical="center" wrapText="true"/>
    </xf>
    <xf numFmtId="198" fontId="4" borderId="3" xfId="0" applyNumberFormat="true" applyFont="true" applyBorder="true">
      <alignment vertical="center"/>
    </xf>
    <xf numFmtId="0" fontId="3" borderId="2" xfId="0" applyFont="true" applyBorder="true">
      <alignment horizontal="right"/>
    </xf>
    <xf numFmtId="0" fontId="1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30.3515625" hidden="false" outlineLevel="0"/>
    <col min="2" max="11" bestFit="false" customWidth="true" width="15.640625" hidden="false" outlineLevel="0"/>
    <col min="12" max="50" bestFit="false" customWidth="true" width="9.2109375" hidden="false" outlineLevel="0"/>
  </cols>
  <sheetData>
    <row r="1" ht="28.5" customHeight="true">
      <c r="A1" s="1" t="s">
        <v>0</v>
      </c>
      <c r="B1" s="11"/>
      <c r="C1" s="19"/>
      <c r="D1" s="19"/>
      <c r="E1" s="19"/>
      <c r="F1" s="19"/>
      <c r="G1" s="31"/>
      <c r="H1" s="1" t="s">
        <v>22</v>
      </c>
      <c r="I1" s="1" t="s">
        <v>25</v>
      </c>
      <c r="J1" s="1"/>
      <c r="K1" s="37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</row>
    <row r="2" ht="28.5" customHeight="true">
      <c r="A2" s="1" t="s">
        <v>1</v>
      </c>
      <c r="B2" s="12" t="s">
        <v>15</v>
      </c>
      <c r="C2" s="20"/>
      <c r="D2" s="25"/>
      <c r="E2" s="25"/>
      <c r="F2" s="25"/>
      <c r="G2" s="32"/>
      <c r="H2" s="1" t="s">
        <v>23</v>
      </c>
      <c r="I2" s="26" t="s">
        <v>26</v>
      </c>
      <c r="J2" s="26"/>
      <c r="K2" s="37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</row>
    <row r="3" ht="42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</row>
    <row r="4" ht="32.25" customHeight="true">
      <c r="A4" s="3" t="s">
        <v>3</v>
      </c>
      <c r="B4" s="14" t="s">
        <v>16</v>
      </c>
      <c r="C4" s="21"/>
      <c r="D4" s="21"/>
      <c r="E4" s="21"/>
      <c r="F4" s="21"/>
      <c r="G4" s="21"/>
      <c r="H4" s="21"/>
      <c r="I4" s="33" t="s">
        <v>27</v>
      </c>
      <c r="J4" s="35"/>
      <c r="K4" s="38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</row>
    <row r="5" ht="42.95" customHeight="true">
      <c r="A5" s="4" t="s">
        <v>4</v>
      </c>
      <c r="B5" s="1" t="s">
        <v>17</v>
      </c>
      <c r="C5" s="1"/>
      <c r="D5" s="1"/>
      <c r="E5" s="26" t="s">
        <v>21</v>
      </c>
      <c r="F5" s="27"/>
      <c r="G5" s="27"/>
      <c r="H5" s="1" t="s">
        <v>24</v>
      </c>
      <c r="I5" s="34"/>
      <c r="J5" s="34"/>
      <c r="K5" s="11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</row>
    <row r="6" ht="21.95" customHeight="true">
      <c r="A6" s="5"/>
      <c r="B6" s="1" t="s">
        <v>18</v>
      </c>
      <c r="C6" s="1" t="s">
        <v>19</v>
      </c>
      <c r="D6" s="1" t="s">
        <v>20</v>
      </c>
      <c r="E6" s="1" t="s">
        <v>18</v>
      </c>
      <c r="F6" s="28" t="s">
        <v>19</v>
      </c>
      <c r="G6" s="28" t="s">
        <v>20</v>
      </c>
      <c r="H6" s="28" t="s">
        <v>18</v>
      </c>
      <c r="I6" s="28" t="s">
        <v>19</v>
      </c>
      <c r="J6" s="36" t="s">
        <v>20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</row>
    <row r="7" ht="44.25" customHeight="true">
      <c r="A7" s="6" t="s">
        <v>5</v>
      </c>
      <c r="B7" s="15" t="n">
        <f>C7+D7</f>
        <v>4336</v>
      </c>
      <c r="C7" s="22" t="n">
        <f>SUM(C9:C16)</f>
        <v>3241</v>
      </c>
      <c r="D7" s="22" t="n">
        <f>SUM(D9:D16)</f>
        <v>1095</v>
      </c>
      <c r="E7" s="22" t="n">
        <f>SUM(F7:G7)</f>
        <v>329</v>
      </c>
      <c r="F7" s="22" t="n">
        <f>IF(F9+F10+F11+F12+F13+F14+F15+F16='表二'!B18, F9+F10+F11+F12+F13+F15+F14+F16, "F")</f>
        <v>157</v>
      </c>
      <c r="G7" s="22" t="n">
        <f>IF(G9+G10+G11+G12+G13+G14+G15+G16='表二'!B19, G9+G10+G11+G12+G13+G15+G14+G16, "F")</f>
        <v>172</v>
      </c>
      <c r="H7" s="22" t="n">
        <f>SUM(I7:J7)</f>
        <v>4007</v>
      </c>
      <c r="I7" s="22" t="n">
        <f>IF(I9+I10+I11+I12+I13+I14+I15+I16='表三'!B24, I9+I10+I11+I12+I13+I15+I14+I16, "F")</f>
        <v>3084</v>
      </c>
      <c r="J7" s="22" t="n">
        <f>IF(J9+J10+J11+J12+J13+J14+J15+J16='表三'!B25, J9+J10+J11+J12+J13+J15+J14+J16, "F")</f>
        <v>923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</row>
    <row r="8" ht="44.25" customHeight="true">
      <c r="A8" s="7" t="s">
        <v>6</v>
      </c>
      <c r="B8" s="16" t="n">
        <f>SUM(C8:D8)</f>
        <v>244</v>
      </c>
      <c r="C8" s="23" t="n">
        <f>SUM(C9:C13)</f>
        <v>137</v>
      </c>
      <c r="D8" s="23" t="n">
        <f>SUM(D9:D13)</f>
        <v>107</v>
      </c>
      <c r="E8" s="23" t="n">
        <f>SUM(F8:G8)</f>
        <v>203</v>
      </c>
      <c r="F8" s="23" t="n">
        <f>SUM(F9:F13)</f>
        <v>111</v>
      </c>
      <c r="G8" s="23" t="n">
        <f>SUM(G9:G13)</f>
        <v>92</v>
      </c>
      <c r="H8" s="23" t="n">
        <f>SUM(I8:J8)</f>
        <v>41</v>
      </c>
      <c r="I8" s="23" t="n">
        <f>SUM(I9:I13)</f>
        <v>26</v>
      </c>
      <c r="J8" s="23" t="n">
        <f>SUM(J9:J13)</f>
        <v>15</v>
      </c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</row>
    <row r="9" ht="44.25" customHeight="true">
      <c r="A9" s="7" t="s">
        <v>7</v>
      </c>
      <c r="B9" s="16" t="n">
        <f>SUM(C9:D9)</f>
        <v>1</v>
      </c>
      <c r="C9" s="23" t="n">
        <f>+F9+I9</f>
        <v>1</v>
      </c>
      <c r="D9" s="23" t="n">
        <f>+G9+J9</f>
        <v>0</v>
      </c>
      <c r="E9" s="23" t="n">
        <f>IF(F9+G9='表二'!B9, F9+G9, "F")</f>
        <v>1</v>
      </c>
      <c r="F9" s="29" t="n">
        <v>1</v>
      </c>
      <c r="G9" s="29" t="n">
        <v>0</v>
      </c>
      <c r="H9" s="23" t="n">
        <f>IF(I9+J9='表三'!B10, I9+J9, "F")</f>
        <v>0</v>
      </c>
      <c r="I9" s="29" t="n">
        <v>0</v>
      </c>
      <c r="J9" s="29" t="n">
        <v>0</v>
      </c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</row>
    <row r="10" ht="44.25" customHeight="true">
      <c r="A10" s="7" t="s">
        <v>8</v>
      </c>
      <c r="B10" s="16" t="n">
        <f>SUM(C10:D10)</f>
        <v>7</v>
      </c>
      <c r="C10" s="23" t="n">
        <f>+F10+I10</f>
        <v>6</v>
      </c>
      <c r="D10" s="23" t="n">
        <f>+G10+J10</f>
        <v>1</v>
      </c>
      <c r="E10" s="23" t="n">
        <f>IF(F10+G10='表二'!B10, F10+G10, "F")</f>
        <v>7</v>
      </c>
      <c r="F10" s="29" t="n">
        <v>6</v>
      </c>
      <c r="G10" s="29" t="n">
        <v>1</v>
      </c>
      <c r="H10" s="23" t="n">
        <f>IF(I10+J10='表三'!B11, I10+J10, "F")</f>
        <v>0</v>
      </c>
      <c r="I10" s="29" t="n">
        <v>0</v>
      </c>
      <c r="J10" s="29" t="n">
        <v>0</v>
      </c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</row>
    <row r="11" ht="44.25" customHeight="true">
      <c r="A11" s="7" t="s">
        <v>9</v>
      </c>
      <c r="B11" s="16" t="n">
        <f>SUM(C11:D11)</f>
        <v>186</v>
      </c>
      <c r="C11" s="23" t="n">
        <f>+F11+I11</f>
        <v>105</v>
      </c>
      <c r="D11" s="23" t="n">
        <f>+G11+J11</f>
        <v>81</v>
      </c>
      <c r="E11" s="23" t="n">
        <f>IF(F11+G11='表二'!B11, F11+G11, "F")</f>
        <v>145</v>
      </c>
      <c r="F11" s="29" t="n">
        <v>79</v>
      </c>
      <c r="G11" s="29" t="n">
        <v>66</v>
      </c>
      <c r="H11" s="23" t="n">
        <f>IF(I11+J11='表三'!B12, I11+J11, "F")</f>
        <v>41</v>
      </c>
      <c r="I11" s="29" t="n">
        <v>26</v>
      </c>
      <c r="J11" s="29" t="n">
        <v>15</v>
      </c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</row>
    <row r="12" ht="44.25" customHeight="true">
      <c r="A12" s="7" t="s">
        <v>10</v>
      </c>
      <c r="B12" s="16" t="n">
        <f>SUM(C12:D12)</f>
        <v>50</v>
      </c>
      <c r="C12" s="23" t="n">
        <f>+F12+I12</f>
        <v>25</v>
      </c>
      <c r="D12" s="23" t="n">
        <f>+G12+J12</f>
        <v>25</v>
      </c>
      <c r="E12" s="23" t="n">
        <f>IF(F12+G12='表二'!B12, F12+G12, "F")</f>
        <v>50</v>
      </c>
      <c r="F12" s="29" t="n">
        <v>25</v>
      </c>
      <c r="G12" s="29" t="n">
        <v>25</v>
      </c>
      <c r="H12" s="23" t="n">
        <f>IF(I12+J12='表三'!B13, I12+J12, "F")</f>
        <v>0</v>
      </c>
      <c r="I12" s="29" t="n">
        <v>0</v>
      </c>
      <c r="J12" s="29" t="n">
        <v>0</v>
      </c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</row>
    <row r="13" ht="44.25" customHeight="true">
      <c r="A13" s="7" t="s">
        <v>11</v>
      </c>
      <c r="B13" s="16" t="n">
        <f>SUM(C13:D13)</f>
        <v>0</v>
      </c>
      <c r="C13" s="23" t="n">
        <f>+F13+I13</f>
        <v>0</v>
      </c>
      <c r="D13" s="23" t="n">
        <f>+G13+J13</f>
        <v>0</v>
      </c>
      <c r="E13" s="23" t="n">
        <f>IF(F13+G13='表二'!B13, F13+G13, "F")</f>
        <v>0</v>
      </c>
      <c r="F13" s="29" t="n">
        <v>0</v>
      </c>
      <c r="G13" s="29" t="n">
        <v>0</v>
      </c>
      <c r="H13" s="23" t="n">
        <f>IF(I13+J13='表三'!B14, I13+J13, "F")</f>
        <v>0</v>
      </c>
      <c r="I13" s="29" t="n">
        <v>0</v>
      </c>
      <c r="J13" s="29" t="n">
        <v>0</v>
      </c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</row>
    <row r="14" ht="44.25" customHeight="true">
      <c r="A14" s="7" t="s">
        <v>12</v>
      </c>
      <c r="B14" s="16" t="n">
        <f>SUM(C14:D14)</f>
        <v>69</v>
      </c>
      <c r="C14" s="23" t="n">
        <f>+F14+I14</f>
        <v>30</v>
      </c>
      <c r="D14" s="23" t="n">
        <f>+G14+J14</f>
        <v>39</v>
      </c>
      <c r="E14" s="23" t="n">
        <f>IF(F14+G14='表二'!B14, F14+G14, "F")</f>
        <v>69</v>
      </c>
      <c r="F14" s="29" t="n">
        <v>30</v>
      </c>
      <c r="G14" s="29" t="n">
        <v>39</v>
      </c>
      <c r="H14" s="23" t="n">
        <f>IF(I14+J14='表三'!B15, I14+J14, "F")</f>
        <v>0</v>
      </c>
      <c r="I14" s="29" t="n">
        <v>0</v>
      </c>
      <c r="J14" s="29" t="n">
        <v>0</v>
      </c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</row>
    <row r="15" ht="44.25" customHeight="true">
      <c r="A15" s="7" t="s">
        <v>13</v>
      </c>
      <c r="B15" s="16" t="n">
        <f>SUM(C15:D15)</f>
        <v>4023</v>
      </c>
      <c r="C15" s="23" t="n">
        <f>+F15+I15</f>
        <v>3074</v>
      </c>
      <c r="D15" s="23" t="n">
        <f>+G15+J15</f>
        <v>949</v>
      </c>
      <c r="E15" s="23" t="n">
        <f>IF(F15+G15='表二'!B15, F15+G15, "F")</f>
        <v>57</v>
      </c>
      <c r="F15" s="29" t="n">
        <v>16</v>
      </c>
      <c r="G15" s="29" t="n">
        <v>41</v>
      </c>
      <c r="H15" s="23" t="n">
        <f>IF(I15+J15='表三'!B16, I15+J15, "F")</f>
        <v>3966</v>
      </c>
      <c r="I15" s="29" t="n">
        <v>3058</v>
      </c>
      <c r="J15" s="29" t="n">
        <v>908</v>
      </c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</row>
    <row r="16" ht="44.25" customHeight="true">
      <c r="A16" s="8" t="s">
        <v>14</v>
      </c>
      <c r="B16" s="17" t="n">
        <f>SUM(C16:D16)</f>
        <v>0</v>
      </c>
      <c r="C16" s="24" t="n">
        <f>+F16+I16</f>
        <v>0</v>
      </c>
      <c r="D16" s="24" t="n">
        <f>+G16+J16</f>
        <v>0</v>
      </c>
      <c r="E16" s="24" t="n">
        <f>IF(F16+G16='表二'!B16, F16+G16, "F")</f>
        <v>0</v>
      </c>
      <c r="F16" s="30" t="n">
        <v>0</v>
      </c>
      <c r="G16" s="30" t="n">
        <v>0</v>
      </c>
      <c r="H16" s="24" t="n">
        <f>IF(I16+J16='表三'!B22, I16+J16, "F")</f>
        <v>0</v>
      </c>
      <c r="I16" s="30" t="n">
        <v>0</v>
      </c>
      <c r="J16" s="30" t="n">
        <v>0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</row>
    <row r="17" ht="16.5" customHeight="true">
      <c r="A17" s="9"/>
      <c r="B17" s="18"/>
      <c r="C17" s="18"/>
      <c r="D17" s="18"/>
      <c r="E17" s="18"/>
      <c r="F17" s="18"/>
      <c r="G17" s="18"/>
      <c r="H17" s="18"/>
      <c r="I17" s="18"/>
      <c r="J17" s="18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</row>
    <row r="18" ht="16.5" customHeight="true">
      <c r="A18" s="10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</row>
    <row r="19" ht="16.5" customHeight="true">
      <c r="A19" s="10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</row>
    <row r="20" ht="16.5" customHeight="true">
      <c r="A20" s="10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</row>
    <row r="21" ht="16.5" customHeight="true">
      <c r="A21" s="10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</row>
    <row r="22" ht="16.5" customHeight="true">
      <c r="A22" s="10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</row>
    <row r="23" ht="16.5" customHeight="true">
      <c r="A23" s="10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</row>
    <row r="24" ht="16.5" customHeight="true">
      <c r="A24" s="10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</row>
    <row r="25" ht="16.5" customHeight="true">
      <c r="A25" s="10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</row>
    <row r="26" ht="16.5" customHeight="true">
      <c r="A26" s="10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</row>
    <row r="27" ht="16.5" customHeight="true">
      <c r="A27" s="10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</row>
    <row r="28" ht="16.5" customHeight="true">
      <c r="A28" s="10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</row>
    <row r="29" ht="16.5" customHeight="true">
      <c r="A29" s="10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</row>
    <row r="30" ht="16.5" customHeight="true">
      <c r="A30" s="10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</row>
    <row r="31" ht="16.5" customHeight="true">
      <c r="A31" s="10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</row>
    <row r="32" ht="16.5" customHeight="true">
      <c r="A32" s="10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</row>
    <row r="33" ht="16.5" customHeight="true">
      <c r="A33" s="10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</row>
    <row r="34" ht="16.5" customHeight="true">
      <c r="A34" s="10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</row>
    <row r="35" ht="16.5" customHeight="true">
      <c r="A35" s="10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</row>
    <row r="36" ht="16.5" customHeight="true">
      <c r="A36" s="10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</row>
    <row r="37" ht="16.5" customHeight="true">
      <c r="A37" s="10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</row>
    <row r="38" ht="16.5" customHeight="true">
      <c r="A38" s="10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</row>
    <row r="39" ht="16.5" customHeight="true">
      <c r="A39" s="10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</row>
    <row r="40" ht="16.5" customHeight="true">
      <c r="A40" s="10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</row>
    <row r="41" ht="16.5" customHeight="true">
      <c r="A41" s="10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</row>
    <row r="42" ht="16.5" customHeight="true">
      <c r="A42" s="10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</row>
    <row r="43" ht="16.5" customHeight="true">
      <c r="A43" s="10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</row>
    <row r="44" ht="16.5" customHeight="true">
      <c r="A44" s="10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</row>
    <row r="45" ht="16.5" customHeight="true">
      <c r="A45" s="10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</row>
    <row r="46" ht="16.5" customHeight="true">
      <c r="A46" s="10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</row>
    <row r="47" ht="16.5" customHeight="true">
      <c r="A47" s="10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</row>
    <row r="48" ht="16.5" customHeight="true">
      <c r="A48" s="10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</row>
    <row r="49" ht="16.5" customHeight="true">
      <c r="A49" s="10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</row>
    <row r="50" ht="16.5" customHeight="true">
      <c r="A50" s="10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</row>
    <row r="51" ht="16.5" customHeight="true">
      <c r="A51" s="10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</row>
    <row r="52" ht="16.5" customHeight="true">
      <c r="A52" s="10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</row>
    <row r="53" ht="16.5" customHeight="true">
      <c r="A53" s="10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</row>
    <row r="54" ht="16.5" customHeight="true">
      <c r="A54" s="10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</row>
    <row r="55" ht="16.5" customHeight="true">
      <c r="A55" s="10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</row>
    <row r="56" ht="16.5" customHeight="true">
      <c r="A56" s="10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</row>
    <row r="57" ht="16.5" customHeight="true">
      <c r="A57" s="10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ht="16.5" customHeight="true">
      <c r="A58" s="10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</row>
    <row r="59" ht="16.5" customHeight="true">
      <c r="A59" s="10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ht="16.5" customHeight="true">
      <c r="A60" s="10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</row>
    <row r="61" ht="16.5" customHeight="true">
      <c r="A61" s="10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</row>
    <row r="62" ht="16.5" customHeight="true">
      <c r="A62" s="10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</row>
    <row r="63" ht="16.5" customHeight="true">
      <c r="A63" s="10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</row>
    <row r="64" ht="16.5" customHeight="true">
      <c r="A64" s="10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</row>
    <row r="65" ht="16.5" customHeight="true">
      <c r="A65" s="10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</row>
    <row r="66" ht="16.5" customHeight="true">
      <c r="A66" s="10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</row>
    <row r="67" ht="16.5" customHeight="true">
      <c r="A67" s="10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</row>
    <row r="68" ht="16.5" customHeight="true">
      <c r="A68" s="10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</row>
    <row r="69" ht="16.5" customHeight="true">
      <c r="A69" s="10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</row>
    <row r="70" ht="16.5" customHeight="true">
      <c r="A70" s="10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</row>
    <row r="71" ht="16.5" customHeight="true">
      <c r="A71" s="10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</row>
    <row r="72" ht="16.5" customHeight="true">
      <c r="A72" s="10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</row>
    <row r="73" ht="16.5" customHeight="true">
      <c r="A73" s="10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</row>
    <row r="74" ht="16.5" customHeight="true">
      <c r="A74" s="10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</row>
    <row r="75" ht="16.5" customHeight="true">
      <c r="A75" s="10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</row>
    <row r="76" ht="16.5" customHeight="true">
      <c r="A76" s="10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</row>
    <row r="77" ht="16.5" customHeight="true">
      <c r="A77" s="10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</row>
    <row r="78" ht="16.5" customHeight="true">
      <c r="A78" s="10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</row>
    <row r="79" ht="16.5" customHeight="true">
      <c r="A79" s="10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</row>
    <row r="80" ht="16.5" customHeight="true">
      <c r="A80" s="10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</row>
    <row r="81" ht="16.5" customHeight="true">
      <c r="A81" s="10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</row>
    <row r="82" ht="16.5" customHeight="true">
      <c r="A82" s="10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</row>
    <row r="83" ht="16.5" customHeight="true">
      <c r="A83" s="10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</row>
    <row r="84" ht="16.5" customHeight="true">
      <c r="A84" s="10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</row>
    <row r="85" ht="16.5" customHeight="true">
      <c r="A85" s="10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</row>
    <row r="86" ht="16.5" customHeight="true">
      <c r="A86" s="10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</row>
    <row r="87" ht="16.5" customHeight="true">
      <c r="A87" s="10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</row>
    <row r="88" ht="16.5" customHeight="true">
      <c r="A88" s="10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</row>
    <row r="89" ht="16.5" customHeight="true">
      <c r="A89" s="10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</row>
    <row r="90" ht="16.5" customHeight="true">
      <c r="A90" s="10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</row>
    <row r="91" ht="16.5" customHeight="true">
      <c r="A91" s="10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</row>
    <row r="92" ht="16.5" customHeight="true">
      <c r="A92" s="10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</row>
    <row r="93" ht="16.5" customHeight="true">
      <c r="A93" s="10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</row>
    <row r="94" ht="16.5" customHeight="true">
      <c r="A94" s="10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</row>
    <row r="95" ht="16.5" customHeight="true">
      <c r="A95" s="10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</row>
    <row r="96" ht="16.5" customHeight="true">
      <c r="A96" s="10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</row>
    <row r="97" ht="16.5" customHeight="true">
      <c r="A97" s="10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</row>
    <row r="98" ht="16.5" customHeight="true">
      <c r="A98" s="10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</row>
    <row r="99" ht="16.5" customHeight="true">
      <c r="A99" s="10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</row>
    <row r="100" ht="16.5" customHeight="true">
      <c r="A100" s="10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</row>
    <row r="101" ht="16.5" customHeight="true">
      <c r="A101" s="10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</row>
    <row r="102" ht="16.5" customHeight="true">
      <c r="A102" s="10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</row>
    <row r="103" ht="16.5" customHeight="true">
      <c r="A103" s="10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</row>
    <row r="104" ht="16.5" customHeight="true">
      <c r="A104" s="10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</row>
    <row r="105" ht="16.5" customHeight="true">
      <c r="A105" s="10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</row>
    <row r="106" ht="16.5" customHeight="true">
      <c r="A106" s="10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</row>
    <row r="107" ht="16.5" customHeight="true">
      <c r="A107" s="10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</row>
    <row r="108" ht="16.5" customHeight="true">
      <c r="A108" s="10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</row>
    <row r="109" ht="16.5" customHeight="true">
      <c r="A109" s="10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</row>
    <row r="110" ht="16.5" customHeight="true">
      <c r="A110" s="10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</row>
    <row r="111" ht="16.5" customHeight="true">
      <c r="A111" s="10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</row>
    <row r="112" ht="16.5" customHeight="true">
      <c r="A112" s="10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</row>
    <row r="113" ht="16.5" customHeight="true">
      <c r="A113" s="10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</row>
    <row r="114" ht="16.5" customHeight="true">
      <c r="A114" s="10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</row>
    <row r="115" ht="16.5" customHeight="true">
      <c r="A115" s="10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</row>
    <row r="116" ht="16.5" customHeight="true">
      <c r="A116" s="10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</row>
    <row r="117" ht="16.5" customHeight="true">
      <c r="A117" s="10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</row>
    <row r="118" ht="16.5" customHeight="true">
      <c r="A118" s="10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</row>
    <row r="119" ht="16.5" customHeight="true">
      <c r="A119" s="10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</row>
    <row r="120" ht="16.5" customHeight="true">
      <c r="A120" s="10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</row>
    <row r="121" ht="16.5" customHeight="true">
      <c r="A121" s="10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</row>
    <row r="122" ht="16.5" customHeight="true">
      <c r="A122" s="10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</row>
    <row r="123" ht="16.5" customHeight="true">
      <c r="A123" s="10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</row>
    <row r="124" ht="16.5" customHeight="true">
      <c r="A124" s="10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</row>
    <row r="125" ht="16.5" customHeight="true">
      <c r="A125" s="10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</row>
    <row r="126" ht="16.5" customHeight="true">
      <c r="A126" s="10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</row>
    <row r="127" ht="16.5" customHeight="true">
      <c r="A127" s="10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</row>
    <row r="128" ht="16.5" customHeight="true">
      <c r="A128" s="10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</row>
    <row r="129" ht="16.5" customHeight="true">
      <c r="A129" s="10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</row>
    <row r="130" ht="16.5" customHeight="true">
      <c r="A130" s="10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</row>
    <row r="131" ht="16.5" customHeight="true">
      <c r="A131" s="10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</row>
    <row r="132" ht="16.5" customHeight="true">
      <c r="A132" s="10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</row>
    <row r="133" ht="16.5" customHeight="true">
      <c r="A133" s="10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</row>
    <row r="134" ht="16.5" customHeight="true">
      <c r="A134" s="10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</row>
    <row r="135" ht="16.5" customHeight="true">
      <c r="A135" s="10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</row>
    <row r="136" ht="16.5" customHeight="true">
      <c r="A136" s="10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</row>
    <row r="137" ht="16.5" customHeight="true">
      <c r="A137" s="10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</row>
    <row r="138" ht="16.5" customHeight="true">
      <c r="A138" s="10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</row>
    <row r="139" ht="16.5" customHeight="true">
      <c r="A139" s="10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</row>
    <row r="140" ht="16.5" customHeight="true">
      <c r="A140" s="10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</row>
    <row r="141" ht="16.5" customHeight="true">
      <c r="A141" s="10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</row>
    <row r="142" ht="16.5" customHeight="true">
      <c r="A142" s="10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</row>
    <row r="143" ht="16.5" customHeight="true">
      <c r="A143" s="10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</row>
    <row r="144" ht="16.5" customHeight="true">
      <c r="A144" s="10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</row>
    <row r="145" ht="16.5" customHeight="true">
      <c r="A145" s="10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</row>
    <row r="146" ht="16.5" customHeight="true">
      <c r="A146" s="10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</row>
    <row r="147" ht="16.5" customHeight="true">
      <c r="A147" s="10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</row>
    <row r="148" ht="16.5" customHeight="true">
      <c r="A148" s="10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</row>
    <row r="149" ht="16.5" customHeight="true">
      <c r="A149" s="10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</row>
    <row r="150" ht="16.5" customHeight="true">
      <c r="A150" s="10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</row>
    <row r="151" ht="16.5" customHeight="true">
      <c r="A151" s="10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</row>
    <row r="152" ht="16.5" customHeight="true">
      <c r="A152" s="10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</row>
    <row r="153" ht="16.5" customHeight="true">
      <c r="A153" s="10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</row>
    <row r="154" ht="16.5" customHeight="true">
      <c r="A154" s="10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</row>
    <row r="155" ht="16.5" customHeight="true">
      <c r="A155" s="10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</row>
    <row r="156" ht="16.5" customHeight="true">
      <c r="A156" s="10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</row>
    <row r="157" ht="16.5" customHeight="true">
      <c r="A157" s="10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</row>
    <row r="158" ht="16.5" customHeight="true">
      <c r="A158" s="10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</row>
    <row r="159" ht="16.5" customHeight="true">
      <c r="A159" s="10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</row>
    <row r="160" ht="16.5" customHeight="true">
      <c r="A160" s="10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</row>
    <row r="161" ht="16.5" customHeight="true">
      <c r="A161" s="10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</row>
    <row r="162" ht="16.5" customHeight="true">
      <c r="A162" s="10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</row>
    <row r="163" ht="16.5" customHeight="true">
      <c r="A163" s="10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</row>
    <row r="164" ht="16.5" customHeight="true">
      <c r="A164" s="10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</row>
    <row r="165" ht="16.5" customHeight="true">
      <c r="A165" s="10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</row>
    <row r="166" ht="16.5" customHeight="true">
      <c r="A166" s="10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</row>
    <row r="167" ht="16.5" customHeight="true">
      <c r="A167" s="10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</row>
    <row r="168" ht="16.5" customHeight="true">
      <c r="A168" s="10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</row>
    <row r="169" ht="16.5" customHeight="true">
      <c r="A169" s="10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</row>
    <row r="170" ht="16.5" customHeight="true">
      <c r="A170" s="10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</row>
    <row r="171" ht="16.5" customHeight="true">
      <c r="A171" s="10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</row>
    <row r="172" ht="16.5" customHeight="true">
      <c r="A172" s="10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</row>
    <row r="173" ht="16.5" customHeight="true">
      <c r="A173" s="10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</row>
    <row r="174" ht="16.5" customHeight="true">
      <c r="A174" s="10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</row>
    <row r="175" ht="16.5" customHeight="true">
      <c r="A175" s="10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</row>
    <row r="176" ht="16.5" customHeight="true">
      <c r="A176" s="10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</row>
    <row r="177" ht="16.5" customHeight="true">
      <c r="A177" s="10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</row>
    <row r="178" ht="16.5" customHeight="true">
      <c r="A178" s="10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</row>
    <row r="179" ht="16.5" customHeight="true">
      <c r="A179" s="10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</row>
    <row r="180" ht="16.5" customHeight="true">
      <c r="A180" s="10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</row>
    <row r="181" ht="16.5" customHeight="true">
      <c r="A181" s="10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</row>
    <row r="182" ht="16.5" customHeight="true">
      <c r="A182" s="10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</row>
    <row r="183" ht="16.5" customHeight="true">
      <c r="A183" s="10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</row>
    <row r="184" ht="16.5" customHeight="true">
      <c r="A184" s="10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</row>
    <row r="185" ht="16.5" customHeight="true">
      <c r="A185" s="10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</row>
    <row r="186" ht="16.5" customHeight="true">
      <c r="A186" s="10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</row>
    <row r="187" ht="16.5" customHeight="true">
      <c r="A187" s="10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</row>
    <row r="188" ht="16.5" customHeight="true">
      <c r="A188" s="10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</row>
    <row r="189" ht="16.5" customHeight="true">
      <c r="A189" s="10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</row>
    <row r="190" ht="16.5" customHeight="true">
      <c r="A190" s="10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</row>
    <row r="191" ht="16.5" customHeight="true">
      <c r="A191" s="10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</row>
    <row r="192" ht="16.5" customHeight="true">
      <c r="A192" s="10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</row>
    <row r="193" ht="16.5" customHeight="true">
      <c r="A193" s="10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</row>
    <row r="194" ht="16.5" customHeight="true">
      <c r="A194" s="10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</row>
    <row r="195" ht="16.5" customHeight="true">
      <c r="A195" s="10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</row>
    <row r="196" ht="16.5" customHeight="true">
      <c r="A196" s="10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</row>
    <row r="197" ht="16.5" customHeight="true">
      <c r="A197" s="10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</row>
    <row r="198" ht="16.5" customHeight="true">
      <c r="A198" s="10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</row>
    <row r="199" ht="16.5" customHeight="true">
      <c r="A199" s="10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</row>
    <row r="200" ht="16.5" customHeight="true">
      <c r="A200" s="10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</row>
  </sheetData>
  <mergeCells>
    <mergeCell ref="I1:J1"/>
    <mergeCell ref="I2:J2"/>
    <mergeCell ref="B5:D5"/>
    <mergeCell ref="A3:J3"/>
    <mergeCell ref="A5:A6"/>
    <mergeCell ref="E5:G5"/>
    <mergeCell ref="H5:J5"/>
    <mergeCell ref="B4:H4"/>
    <mergeCell ref="I4:J4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3" sqref="G13:G13"/>
    </sheetView>
  </sheetViews>
  <sheetFormatPr customHeight="false" defaultColWidth="9.28125" defaultRowHeight="15"/>
  <cols>
    <col min="1" max="1" bestFit="false" customWidth="true" width="48.2109375" hidden="false" outlineLevel="0"/>
    <col min="2" max="15" bestFit="false" customWidth="true" width="15.2109375" hidden="false" outlineLevel="0"/>
    <col min="16" max="50" bestFit="false" customWidth="true" width="9.2109375" hidden="false" outlineLevel="0"/>
  </cols>
  <sheetData>
    <row r="1" ht="20.25" customHeight="true">
      <c r="A1" s="28" t="s">
        <v>0</v>
      </c>
      <c r="B1" s="44"/>
      <c r="C1" s="49"/>
      <c r="D1" s="49"/>
      <c r="E1" s="19"/>
      <c r="F1" s="19"/>
      <c r="G1" s="19"/>
      <c r="H1" s="19"/>
      <c r="I1" s="19"/>
      <c r="J1" s="19"/>
      <c r="K1" s="31"/>
      <c r="L1" s="28" t="s">
        <v>22</v>
      </c>
      <c r="M1" s="1" t="s">
        <v>25</v>
      </c>
      <c r="N1" s="1"/>
      <c r="O1" s="1"/>
      <c r="P1" s="11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</row>
    <row r="2" ht="20.25" customHeight="true">
      <c r="A2" s="28" t="s">
        <v>1</v>
      </c>
      <c r="B2" s="45" t="s">
        <v>15</v>
      </c>
      <c r="C2" s="39"/>
      <c r="D2" s="39"/>
      <c r="E2" s="55"/>
      <c r="F2" s="20"/>
      <c r="G2" s="20"/>
      <c r="H2" s="20"/>
      <c r="I2" s="20"/>
      <c r="J2" s="20"/>
      <c r="K2" s="58"/>
      <c r="L2" s="28" t="s">
        <v>23</v>
      </c>
      <c r="M2" s="1" t="s">
        <v>26</v>
      </c>
      <c r="N2" s="1"/>
      <c r="O2" s="1"/>
      <c r="P2" s="11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</row>
    <row r="3" ht="42" customHeight="true">
      <c r="A3" s="2" t="s">
        <v>28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</row>
    <row r="4" ht="32.25" customHeight="true">
      <c r="A4" s="39" t="s">
        <v>29</v>
      </c>
      <c r="B4" s="14" t="s">
        <v>52</v>
      </c>
      <c r="C4" s="14"/>
      <c r="D4" s="14"/>
      <c r="E4" s="14"/>
      <c r="F4" s="14"/>
      <c r="G4" s="14"/>
      <c r="H4" s="14"/>
      <c r="I4" s="14"/>
      <c r="J4" s="14"/>
      <c r="K4" s="14"/>
      <c r="L4" s="20"/>
      <c r="M4" s="20"/>
      <c r="N4" s="20"/>
      <c r="O4" s="33" t="s">
        <v>66</v>
      </c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</row>
    <row r="5" ht="65.1" customHeight="true">
      <c r="A5" s="4" t="s">
        <v>30</v>
      </c>
      <c r="B5" s="26" t="s">
        <v>53</v>
      </c>
      <c r="C5" s="50" t="s">
        <v>54</v>
      </c>
      <c r="D5" s="50" t="s">
        <v>55</v>
      </c>
      <c r="E5" s="50" t="s">
        <v>56</v>
      </c>
      <c r="F5" s="50" t="s">
        <v>57</v>
      </c>
      <c r="G5" s="50" t="s">
        <v>58</v>
      </c>
      <c r="H5" s="50" t="s">
        <v>59</v>
      </c>
      <c r="I5" s="50" t="s">
        <v>60</v>
      </c>
      <c r="J5" s="50" t="s">
        <v>61</v>
      </c>
      <c r="K5" s="50" t="s">
        <v>62</v>
      </c>
      <c r="L5" s="59" t="s">
        <v>63</v>
      </c>
      <c r="M5" s="59" t="s">
        <v>64</v>
      </c>
      <c r="N5" s="59" t="s">
        <v>65</v>
      </c>
      <c r="O5" s="60" t="s">
        <v>67</v>
      </c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</row>
    <row r="6" ht="22.5" customHeight="true">
      <c r="A6" s="40" t="s">
        <v>31</v>
      </c>
      <c r="B6" s="46" t="n">
        <f>IF(AND(B7=B17, B17=B20, B20=B7), B7, "F")</f>
        <v>329</v>
      </c>
      <c r="C6" s="51" t="n">
        <f>IF(AND(C7=C17, C17=C20, C20=C7), C7, "F")</f>
        <v>81</v>
      </c>
      <c r="D6" s="51" t="n">
        <f>IF(AND(D7=D17, D17=D20, D20=D7), D7, "F")</f>
        <v>22</v>
      </c>
      <c r="E6" s="51" t="n">
        <f>IF(AND(E7=E17, E17=E20, E20=E7), E7, "F")</f>
        <v>26</v>
      </c>
      <c r="F6" s="51" t="n">
        <f>IF(AND(F7=F17, F17=F20, F20=F7), F7, "F")</f>
        <v>8</v>
      </c>
      <c r="G6" s="51" t="n">
        <f>IF(AND(G7=G17, G17=G20, G20=G7), G7, "F")</f>
        <v>9</v>
      </c>
      <c r="H6" s="51" t="n">
        <f>IF(AND(H7=H17, H17=H20, H20=H7), H7, "F")</f>
        <v>12</v>
      </c>
      <c r="I6" s="51" t="n">
        <f>IF(AND(I7=I17, I17=I20, I20=I7), I7, "F")</f>
        <v>6</v>
      </c>
      <c r="J6" s="51" t="n">
        <f>IF(AND(J7=J17, J17=J20, J20=J7), J7, "F")</f>
        <v>74</v>
      </c>
      <c r="K6" s="51" t="n">
        <f>IF(AND(K7=K17, K17=K20, K20=K7), K7, "F")</f>
        <v>19</v>
      </c>
      <c r="L6" s="51" t="n">
        <f>IF(AND(L7=L17, L17=L20, L20=L7), L7, "F")</f>
        <v>49</v>
      </c>
      <c r="M6" s="51" t="n">
        <f>IF(AND(M7=M17, M17=M20, M20=M7), M7, "F")</f>
        <v>15</v>
      </c>
      <c r="N6" s="51" t="n">
        <f>IF(AND(N7=N17, N17=N20, N20=N7), N7, "F")</f>
        <v>0</v>
      </c>
      <c r="O6" s="51" t="n">
        <f>IF(AND(O7=O17, O17=O20, O20=O7), O7, "F")</f>
        <v>8</v>
      </c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</row>
    <row r="7" ht="22.5" customHeight="true">
      <c r="A7" s="41" t="s">
        <v>32</v>
      </c>
      <c r="B7" s="47" t="n">
        <f>B8+B14+B15+B16</f>
        <v>329</v>
      </c>
      <c r="C7" s="52" t="n">
        <f>C8+C14+C15+C16</f>
        <v>81</v>
      </c>
      <c r="D7" s="52" t="n">
        <f>D8+D14+D15+D16</f>
        <v>22</v>
      </c>
      <c r="E7" s="52" t="n">
        <f>E8+E14+E15+E16</f>
        <v>26</v>
      </c>
      <c r="F7" s="52" t="n">
        <f>F8+F14+F15+F16</f>
        <v>8</v>
      </c>
      <c r="G7" s="52" t="n">
        <f>G8+G14+G15+G16</f>
        <v>9</v>
      </c>
      <c r="H7" s="52" t="n">
        <f>H8+H14+H15+H16</f>
        <v>12</v>
      </c>
      <c r="I7" s="52" t="n">
        <f>I8+I14+I15+I16</f>
        <v>6</v>
      </c>
      <c r="J7" s="52" t="n">
        <f>J8+J14+J15+J16</f>
        <v>74</v>
      </c>
      <c r="K7" s="52" t="n">
        <f>K8+K14+K15+K16</f>
        <v>19</v>
      </c>
      <c r="L7" s="52" t="n">
        <f>L8+L14+L15+L16</f>
        <v>49</v>
      </c>
      <c r="M7" s="52" t="n">
        <f>M8+M14+M15+M16</f>
        <v>15</v>
      </c>
      <c r="N7" s="52" t="n">
        <f>N8+N14+N15+N16</f>
        <v>0</v>
      </c>
      <c r="O7" s="52" t="n">
        <f>O8+O14+O15+O16</f>
        <v>8</v>
      </c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</row>
    <row r="8" ht="22.5" customHeight="true">
      <c r="A8" s="41" t="s">
        <v>33</v>
      </c>
      <c r="B8" s="47" t="n">
        <f>SUM(B9:B13)</f>
        <v>203</v>
      </c>
      <c r="C8" s="52" t="n">
        <f>SUM(C9:C13)</f>
        <v>47</v>
      </c>
      <c r="D8" s="52" t="n">
        <f>SUM(D9:D13)</f>
        <v>15</v>
      </c>
      <c r="E8" s="52" t="n">
        <f>SUM(E9:E13)</f>
        <v>15</v>
      </c>
      <c r="F8" s="52" t="n">
        <f>SUM(F9:F13)</f>
        <v>1</v>
      </c>
      <c r="G8" s="52" t="n">
        <f>SUM(G9:G13)</f>
        <v>3</v>
      </c>
      <c r="H8" s="52" t="n">
        <f>SUM(H9:H13)</f>
        <v>9</v>
      </c>
      <c r="I8" s="52" t="n">
        <f>SUM(I9:I13)</f>
        <v>2</v>
      </c>
      <c r="J8" s="52" t="n">
        <f>SUM(J9:J13)</f>
        <v>52</v>
      </c>
      <c r="K8" s="52" t="n">
        <f>SUM(K9:K13)</f>
        <v>12</v>
      </c>
      <c r="L8" s="52" t="n">
        <f>SUM(L9:L13)</f>
        <v>27</v>
      </c>
      <c r="M8" s="52" t="n">
        <f>SUM(M9:M13)</f>
        <v>13</v>
      </c>
      <c r="N8" s="52" t="n">
        <f>SUM(N9:N13)</f>
        <v>0</v>
      </c>
      <c r="O8" s="52" t="n">
        <f>SUM(O9:O13)</f>
        <v>7</v>
      </c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</row>
    <row r="9" ht="22.5" customHeight="true">
      <c r="A9" s="41" t="s">
        <v>34</v>
      </c>
      <c r="B9" s="47" t="n">
        <f>SUM(C9:O9)</f>
        <v>1</v>
      </c>
      <c r="C9" s="53" t="n">
        <v>1</v>
      </c>
      <c r="D9" s="53" t="n">
        <v>0</v>
      </c>
      <c r="E9" s="53" t="n">
        <v>0</v>
      </c>
      <c r="F9" s="53" t="n">
        <v>0</v>
      </c>
      <c r="G9" s="53" t="n">
        <v>0</v>
      </c>
      <c r="H9" s="53" t="n">
        <v>0</v>
      </c>
      <c r="I9" s="53" t="n">
        <v>0</v>
      </c>
      <c r="J9" s="53" t="n">
        <v>0</v>
      </c>
      <c r="K9" s="53" t="n">
        <v>0</v>
      </c>
      <c r="L9" s="53" t="n">
        <v>0</v>
      </c>
      <c r="M9" s="53" t="n">
        <v>0</v>
      </c>
      <c r="N9" s="53" t="n">
        <v>0</v>
      </c>
      <c r="O9" s="53" t="n">
        <v>0</v>
      </c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</row>
    <row r="10" ht="22.5" customHeight="true">
      <c r="A10" s="41" t="s">
        <v>35</v>
      </c>
      <c r="B10" s="47" t="n">
        <f>SUM(C10:O10)</f>
        <v>7</v>
      </c>
      <c r="C10" s="53" t="n">
        <v>7</v>
      </c>
      <c r="D10" s="53" t="n">
        <v>0</v>
      </c>
      <c r="E10" s="56" t="n">
        <v>0</v>
      </c>
      <c r="F10" s="56" t="n">
        <v>0</v>
      </c>
      <c r="G10" s="56" t="n">
        <v>0</v>
      </c>
      <c r="H10" s="56" t="n">
        <v>0</v>
      </c>
      <c r="I10" s="56" t="n">
        <v>0</v>
      </c>
      <c r="J10" s="56" t="n">
        <v>0</v>
      </c>
      <c r="K10" s="56" t="n">
        <v>0</v>
      </c>
      <c r="L10" s="56" t="n">
        <v>0</v>
      </c>
      <c r="M10" s="56" t="n">
        <v>0</v>
      </c>
      <c r="N10" s="56" t="n">
        <v>0</v>
      </c>
      <c r="O10" s="56" t="n">
        <v>0</v>
      </c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</row>
    <row r="11" ht="22.5" customHeight="true">
      <c r="A11" s="41" t="s">
        <v>36</v>
      </c>
      <c r="B11" s="47" t="n">
        <f>SUM(C11:O11)</f>
        <v>145</v>
      </c>
      <c r="C11" s="53" t="n">
        <v>29</v>
      </c>
      <c r="D11" s="53" t="n">
        <v>11</v>
      </c>
      <c r="E11" s="56" t="n">
        <v>12</v>
      </c>
      <c r="F11" s="56" t="n">
        <v>1</v>
      </c>
      <c r="G11" s="10" t="n">
        <v>3</v>
      </c>
      <c r="H11" s="56" t="n">
        <v>8</v>
      </c>
      <c r="I11" s="56" t="n">
        <v>1</v>
      </c>
      <c r="J11" s="56" t="n">
        <v>36</v>
      </c>
      <c r="K11" s="56" t="n">
        <v>9</v>
      </c>
      <c r="L11" s="56" t="n">
        <v>21</v>
      </c>
      <c r="M11" s="56" t="n">
        <v>10</v>
      </c>
      <c r="N11" s="56" t="n">
        <v>0</v>
      </c>
      <c r="O11" s="56" t="n">
        <v>4</v>
      </c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</row>
    <row r="12" ht="22.5" customHeight="true">
      <c r="A12" s="41" t="s">
        <v>37</v>
      </c>
      <c r="B12" s="47" t="n">
        <f>SUM(C12:O12)</f>
        <v>50</v>
      </c>
      <c r="C12" s="53" t="n">
        <v>10</v>
      </c>
      <c r="D12" s="53" t="n">
        <v>4</v>
      </c>
      <c r="E12" s="56" t="n">
        <v>3</v>
      </c>
      <c r="F12" s="56" t="n">
        <v>0</v>
      </c>
      <c r="G12" s="56" t="n">
        <v>0</v>
      </c>
      <c r="H12" s="56" t="n">
        <v>1</v>
      </c>
      <c r="I12" s="56" t="n">
        <v>1</v>
      </c>
      <c r="J12" s="56" t="n">
        <v>16</v>
      </c>
      <c r="K12" s="56" t="n">
        <v>3</v>
      </c>
      <c r="L12" s="56" t="n">
        <v>6</v>
      </c>
      <c r="M12" s="56" t="n">
        <v>3</v>
      </c>
      <c r="N12" s="56" t="n">
        <v>0</v>
      </c>
      <c r="O12" s="56" t="n">
        <v>3</v>
      </c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</row>
    <row r="13" ht="22.5" customHeight="true">
      <c r="A13" s="41" t="s">
        <v>38</v>
      </c>
      <c r="B13" s="47" t="n">
        <f>SUM(C13:O13)</f>
        <v>0</v>
      </c>
      <c r="C13" s="53" t="n">
        <v>0</v>
      </c>
      <c r="D13" s="53" t="n">
        <v>0</v>
      </c>
      <c r="E13" s="56" t="n">
        <v>0</v>
      </c>
      <c r="F13" s="56" t="n">
        <v>0</v>
      </c>
      <c r="G13" s="56" t="n">
        <v>0</v>
      </c>
      <c r="H13" s="56" t="n">
        <v>0</v>
      </c>
      <c r="I13" s="56" t="n">
        <v>0</v>
      </c>
      <c r="J13" s="56" t="n">
        <v>0</v>
      </c>
      <c r="K13" s="56" t="n">
        <v>0</v>
      </c>
      <c r="L13" s="56" t="n">
        <v>0</v>
      </c>
      <c r="M13" s="56" t="n">
        <v>0</v>
      </c>
      <c r="N13" s="56" t="n">
        <v>0</v>
      </c>
      <c r="O13" s="56" t="n">
        <v>0</v>
      </c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</row>
    <row r="14" ht="22.5" customHeight="true">
      <c r="A14" s="41" t="s">
        <v>39</v>
      </c>
      <c r="B14" s="47" t="n">
        <f>SUM(C14:O14)</f>
        <v>69</v>
      </c>
      <c r="C14" s="53" t="n">
        <v>7</v>
      </c>
      <c r="D14" s="53" t="n">
        <v>6</v>
      </c>
      <c r="E14" s="53" t="n">
        <v>11</v>
      </c>
      <c r="F14" s="53" t="n">
        <v>3</v>
      </c>
      <c r="G14" s="53" t="n">
        <v>4</v>
      </c>
      <c r="H14" s="53" t="n">
        <v>3</v>
      </c>
      <c r="I14" s="53" t="n">
        <v>4</v>
      </c>
      <c r="J14" s="53" t="n">
        <v>7</v>
      </c>
      <c r="K14" s="53" t="n">
        <v>5</v>
      </c>
      <c r="L14" s="53" t="n">
        <v>16</v>
      </c>
      <c r="M14" s="53" t="n">
        <v>2</v>
      </c>
      <c r="N14" s="53" t="n">
        <v>0</v>
      </c>
      <c r="O14" s="53" t="n">
        <v>1</v>
      </c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</row>
    <row r="15" ht="22.5" customHeight="true">
      <c r="A15" s="41" t="s">
        <v>40</v>
      </c>
      <c r="B15" s="47" t="n">
        <f>SUM(C15:O15)</f>
        <v>57</v>
      </c>
      <c r="C15" s="53" t="n">
        <v>27</v>
      </c>
      <c r="D15" s="53" t="n">
        <v>1</v>
      </c>
      <c r="E15" s="53" t="n">
        <v>0</v>
      </c>
      <c r="F15" s="53" t="n">
        <v>4</v>
      </c>
      <c r="G15" s="53" t="n">
        <v>2</v>
      </c>
      <c r="H15" s="53" t="n">
        <v>0</v>
      </c>
      <c r="I15" s="53" t="n">
        <v>0</v>
      </c>
      <c r="J15" s="53" t="n">
        <v>15</v>
      </c>
      <c r="K15" s="53" t="n">
        <v>2</v>
      </c>
      <c r="L15" s="53" t="n">
        <v>6</v>
      </c>
      <c r="M15" s="53" t="n">
        <v>0</v>
      </c>
      <c r="N15" s="53" t="n">
        <v>0</v>
      </c>
      <c r="O15" s="53" t="n">
        <v>0</v>
      </c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</row>
    <row r="16" ht="22.5" customHeight="true">
      <c r="A16" s="41" t="s">
        <v>41</v>
      </c>
      <c r="B16" s="47" t="n">
        <f>SUM(C16:O16)</f>
        <v>0</v>
      </c>
      <c r="C16" s="53" t="n">
        <v>0</v>
      </c>
      <c r="D16" s="53" t="n">
        <v>0</v>
      </c>
      <c r="E16" s="53" t="n">
        <v>0</v>
      </c>
      <c r="F16" s="53" t="n">
        <v>0</v>
      </c>
      <c r="G16" s="53" t="n">
        <v>0</v>
      </c>
      <c r="H16" s="53" t="n">
        <v>0</v>
      </c>
      <c r="I16" s="53" t="n">
        <v>0</v>
      </c>
      <c r="J16" s="53" t="n">
        <v>0</v>
      </c>
      <c r="K16" s="53" t="n">
        <v>0</v>
      </c>
      <c r="L16" s="53" t="n">
        <v>0</v>
      </c>
      <c r="M16" s="53" t="n">
        <v>0</v>
      </c>
      <c r="N16" s="53" t="n">
        <v>0</v>
      </c>
      <c r="O16" s="53" t="n">
        <v>0</v>
      </c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</row>
    <row r="17" ht="22.5" customHeight="true">
      <c r="A17" s="41" t="s">
        <v>42</v>
      </c>
      <c r="B17" s="47" t="n">
        <f>SUM(C17:O17)</f>
        <v>329</v>
      </c>
      <c r="C17" s="52" t="n">
        <f>SUM(C18:C19)</f>
        <v>81</v>
      </c>
      <c r="D17" s="52" t="n">
        <f>SUM(D18:D19)</f>
        <v>22</v>
      </c>
      <c r="E17" s="52" t="n">
        <f>SUM(E18:E19)</f>
        <v>26</v>
      </c>
      <c r="F17" s="52" t="n">
        <f>SUM(F18:F19)</f>
        <v>8</v>
      </c>
      <c r="G17" s="52" t="n">
        <f>SUM(G18:G19)</f>
        <v>9</v>
      </c>
      <c r="H17" s="52" t="n">
        <f>SUM(H18:H19)</f>
        <v>12</v>
      </c>
      <c r="I17" s="52" t="n">
        <f>SUM(I18:I19)</f>
        <v>6</v>
      </c>
      <c r="J17" s="52" t="n">
        <f>SUM(J18:J19)</f>
        <v>74</v>
      </c>
      <c r="K17" s="52" t="n">
        <f>SUM(K18:K19)</f>
        <v>19</v>
      </c>
      <c r="L17" s="52" t="n">
        <f>SUM(L18:L19)</f>
        <v>49</v>
      </c>
      <c r="M17" s="52" t="n">
        <f>SUM(M18:M19)</f>
        <v>15</v>
      </c>
      <c r="N17" s="52" t="n">
        <f>SUM(N18:N19)</f>
        <v>0</v>
      </c>
      <c r="O17" s="52" t="n">
        <f>SUM(O18:O19)</f>
        <v>8</v>
      </c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</row>
    <row r="18" ht="22.5" customHeight="true">
      <c r="A18" s="41" t="s">
        <v>43</v>
      </c>
      <c r="B18" s="47" t="n">
        <f>SUM(C18:O18)</f>
        <v>157</v>
      </c>
      <c r="C18" s="53" t="n">
        <v>28</v>
      </c>
      <c r="D18" s="53" t="n">
        <v>6</v>
      </c>
      <c r="E18" s="53" t="n">
        <v>12</v>
      </c>
      <c r="F18" s="53" t="n">
        <v>3</v>
      </c>
      <c r="G18" s="53" t="n">
        <v>3</v>
      </c>
      <c r="H18" s="53" t="n">
        <v>7</v>
      </c>
      <c r="I18" s="53" t="n">
        <v>3</v>
      </c>
      <c r="J18" s="53" t="n">
        <v>42</v>
      </c>
      <c r="K18" s="53" t="n">
        <v>9</v>
      </c>
      <c r="L18" s="53" t="n">
        <v>32</v>
      </c>
      <c r="M18" s="53" t="n">
        <v>8</v>
      </c>
      <c r="N18" s="52" t="n">
        <v>0</v>
      </c>
      <c r="O18" s="52" t="n">
        <v>4</v>
      </c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</row>
    <row r="19" ht="22.5" customHeight="true">
      <c r="A19" s="41" t="s">
        <v>44</v>
      </c>
      <c r="B19" s="47" t="n">
        <f>SUM(C19:O19)</f>
        <v>172</v>
      </c>
      <c r="C19" s="53" t="n">
        <v>53</v>
      </c>
      <c r="D19" s="53" t="n">
        <v>16</v>
      </c>
      <c r="E19" s="53" t="n">
        <v>14</v>
      </c>
      <c r="F19" s="53" t="n">
        <v>5</v>
      </c>
      <c r="G19" s="53" t="n">
        <v>6</v>
      </c>
      <c r="H19" s="53" t="n">
        <v>5</v>
      </c>
      <c r="I19" s="53" t="n">
        <v>3</v>
      </c>
      <c r="J19" s="53" t="n">
        <v>32</v>
      </c>
      <c r="K19" s="53" t="n">
        <v>10</v>
      </c>
      <c r="L19" s="53" t="n">
        <v>17</v>
      </c>
      <c r="M19" s="53" t="n">
        <v>7</v>
      </c>
      <c r="N19" s="52" t="n">
        <v>0</v>
      </c>
      <c r="O19" s="52" t="n">
        <v>4</v>
      </c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</row>
    <row r="20" ht="22.5" customHeight="true">
      <c r="A20" s="42" t="s">
        <v>45</v>
      </c>
      <c r="B20" s="47" t="n">
        <f>SUM(C20:O20)</f>
        <v>329</v>
      </c>
      <c r="C20" s="52" t="n">
        <f>SUM(C21:C26)</f>
        <v>81</v>
      </c>
      <c r="D20" s="52" t="n">
        <f>SUM(D21:D26)</f>
        <v>22</v>
      </c>
      <c r="E20" s="52" t="n">
        <f>SUM(E21:E26)</f>
        <v>26</v>
      </c>
      <c r="F20" s="52" t="n">
        <f>SUM(F21:F26)</f>
        <v>8</v>
      </c>
      <c r="G20" s="52" t="n">
        <f>SUM(G21:G26)</f>
        <v>9</v>
      </c>
      <c r="H20" s="52" t="n">
        <f>SUM(H21:H26)</f>
        <v>12</v>
      </c>
      <c r="I20" s="52" t="n">
        <f>SUM(I21:I26)</f>
        <v>6</v>
      </c>
      <c r="J20" s="52" t="n">
        <f>SUM(J21:J26)</f>
        <v>74</v>
      </c>
      <c r="K20" s="52" t="n">
        <f>SUM(K21:K26)</f>
        <v>19</v>
      </c>
      <c r="L20" s="52" t="n">
        <f>SUM(L21:L26)</f>
        <v>49</v>
      </c>
      <c r="M20" s="52" t="n">
        <f>SUM(M21:M26)</f>
        <v>15</v>
      </c>
      <c r="N20" s="52" t="n">
        <f>SUM(N21:N26)</f>
        <v>0</v>
      </c>
      <c r="O20" s="52" t="n">
        <f>SUM(O21:O26)</f>
        <v>8</v>
      </c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</row>
    <row r="21" ht="22.5" customHeight="true">
      <c r="A21" s="41" t="s">
        <v>46</v>
      </c>
      <c r="B21" s="47" t="n">
        <f>SUM(C21:O21)</f>
        <v>33</v>
      </c>
      <c r="C21" s="53" t="n">
        <v>5</v>
      </c>
      <c r="D21" s="53" t="n">
        <v>2</v>
      </c>
      <c r="E21" s="53" t="n">
        <v>5</v>
      </c>
      <c r="F21" s="53" t="n">
        <v>1</v>
      </c>
      <c r="G21" s="53" t="n">
        <v>1</v>
      </c>
      <c r="H21" s="53" t="n">
        <v>0</v>
      </c>
      <c r="I21" s="53" t="n">
        <v>1</v>
      </c>
      <c r="J21" s="53" t="n">
        <v>10</v>
      </c>
      <c r="K21" s="53" t="n">
        <v>4</v>
      </c>
      <c r="L21" s="53" t="n">
        <v>3</v>
      </c>
      <c r="M21" s="53" t="n">
        <v>1</v>
      </c>
      <c r="N21" s="53" t="n">
        <v>0</v>
      </c>
      <c r="O21" s="53" t="n">
        <v>0</v>
      </c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</row>
    <row r="22" ht="22.5" customHeight="true">
      <c r="A22" s="41" t="s">
        <v>47</v>
      </c>
      <c r="B22" s="47" t="n">
        <f>SUM(C22:O22)</f>
        <v>104</v>
      </c>
      <c r="C22" s="53" t="n">
        <v>19</v>
      </c>
      <c r="D22" s="53" t="n">
        <v>10</v>
      </c>
      <c r="E22" s="56" t="n">
        <v>9</v>
      </c>
      <c r="F22" s="56" t="n">
        <v>4</v>
      </c>
      <c r="G22" s="10" t="n">
        <v>4</v>
      </c>
      <c r="H22" s="56" t="n">
        <v>5</v>
      </c>
      <c r="I22" s="56" t="n">
        <v>2</v>
      </c>
      <c r="J22" s="56" t="n">
        <v>22</v>
      </c>
      <c r="K22" s="56" t="n">
        <v>4</v>
      </c>
      <c r="L22" s="56" t="n">
        <v>22</v>
      </c>
      <c r="M22" s="56" t="n">
        <v>3</v>
      </c>
      <c r="N22" s="56" t="n">
        <v>0</v>
      </c>
      <c r="O22" s="56" t="n">
        <v>0</v>
      </c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</row>
    <row r="23" ht="22.5" customHeight="true">
      <c r="A23" s="41" t="s">
        <v>48</v>
      </c>
      <c r="B23" s="47" t="n">
        <f>SUM(C23:O23)</f>
        <v>90</v>
      </c>
      <c r="C23" s="53" t="n">
        <v>21</v>
      </c>
      <c r="D23" s="53" t="n">
        <v>1</v>
      </c>
      <c r="E23" s="56" t="n">
        <v>6</v>
      </c>
      <c r="F23" s="56" t="n">
        <v>1</v>
      </c>
      <c r="G23" s="56" t="n">
        <v>4</v>
      </c>
      <c r="H23" s="56" t="n">
        <v>5</v>
      </c>
      <c r="I23" s="56" t="n">
        <v>2</v>
      </c>
      <c r="J23" s="56" t="n">
        <v>21</v>
      </c>
      <c r="K23" s="56" t="n">
        <v>6</v>
      </c>
      <c r="L23" s="56" t="n">
        <v>11</v>
      </c>
      <c r="M23" s="56" t="n">
        <v>7</v>
      </c>
      <c r="N23" s="56" t="n">
        <v>0</v>
      </c>
      <c r="O23" s="56" t="n">
        <v>5</v>
      </c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</row>
    <row r="24" ht="22.5" customHeight="true">
      <c r="A24" s="41" t="s">
        <v>49</v>
      </c>
      <c r="B24" s="47" t="n">
        <f>SUM(C24:O24)</f>
        <v>76</v>
      </c>
      <c r="C24" s="53" t="n">
        <v>27</v>
      </c>
      <c r="D24" s="53" t="n">
        <v>7</v>
      </c>
      <c r="E24" s="56" t="n">
        <v>5</v>
      </c>
      <c r="F24" s="56" t="n">
        <v>1</v>
      </c>
      <c r="G24" s="56" t="n">
        <v>0</v>
      </c>
      <c r="H24" s="56" t="n">
        <v>1</v>
      </c>
      <c r="I24" s="56" t="n">
        <v>1</v>
      </c>
      <c r="J24" s="56" t="n">
        <v>17</v>
      </c>
      <c r="K24" s="56" t="n">
        <v>5</v>
      </c>
      <c r="L24" s="56" t="n">
        <v>8</v>
      </c>
      <c r="M24" s="56" t="n">
        <v>3</v>
      </c>
      <c r="N24" s="56" t="n">
        <v>0</v>
      </c>
      <c r="O24" s="56" t="n">
        <v>1</v>
      </c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</row>
    <row r="25" ht="22.5" customHeight="true">
      <c r="A25" s="41" t="s">
        <v>50</v>
      </c>
      <c r="B25" s="47" t="n">
        <f>SUM(C25:O25)</f>
        <v>25</v>
      </c>
      <c r="C25" s="53" t="n">
        <v>8</v>
      </c>
      <c r="D25" s="53" t="n">
        <v>2</v>
      </c>
      <c r="E25" s="53" t="n">
        <v>1</v>
      </c>
      <c r="F25" s="53" t="n">
        <v>1</v>
      </c>
      <c r="G25" s="53" t="n">
        <v>0</v>
      </c>
      <c r="H25" s="53" t="n">
        <v>1</v>
      </c>
      <c r="I25" s="53" t="n">
        <v>0</v>
      </c>
      <c r="J25" s="53" t="n">
        <v>4</v>
      </c>
      <c r="K25" s="53" t="n">
        <v>0</v>
      </c>
      <c r="L25" s="53" t="n">
        <v>5</v>
      </c>
      <c r="M25" s="53" t="n">
        <v>1</v>
      </c>
      <c r="N25" s="53" t="n">
        <v>0</v>
      </c>
      <c r="O25" s="53" t="n">
        <v>2</v>
      </c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</row>
    <row r="26" ht="22.5" customHeight="true">
      <c r="A26" s="43" t="s">
        <v>51</v>
      </c>
      <c r="B26" s="48" t="n">
        <f>SUM(C26:O26)</f>
        <v>1</v>
      </c>
      <c r="C26" s="54" t="n">
        <v>1</v>
      </c>
      <c r="D26" s="54" t="n">
        <v>0</v>
      </c>
      <c r="E26" s="57" t="n">
        <v>0</v>
      </c>
      <c r="F26" s="57" t="n">
        <v>0</v>
      </c>
      <c r="G26" s="57" t="n">
        <v>0</v>
      </c>
      <c r="H26" s="57" t="n">
        <v>0</v>
      </c>
      <c r="I26" s="57" t="n">
        <v>0</v>
      </c>
      <c r="J26" s="57" t="n">
        <v>0</v>
      </c>
      <c r="K26" s="57" t="n">
        <v>0</v>
      </c>
      <c r="L26" s="57" t="n">
        <v>0</v>
      </c>
      <c r="M26" s="57" t="n">
        <v>0</v>
      </c>
      <c r="N26" s="57" t="n">
        <v>0</v>
      </c>
      <c r="O26" s="57" t="n">
        <v>0</v>
      </c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</row>
    <row r="27" ht="16.5" customHeight="true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</row>
    <row r="28" ht="16.5" customHeight="true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</row>
    <row r="29" ht="16.5" customHeight="true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</row>
    <row r="30" ht="16.5" customHeight="true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</row>
    <row r="31" ht="16.5" customHeight="true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</row>
    <row r="32" ht="16.5" customHeight="true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</row>
    <row r="33" ht="16.5" customHeight="true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</row>
    <row r="34" ht="16.5" customHeight="true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</row>
    <row r="35" ht="16.5" customHeight="true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</row>
    <row r="36" ht="16.5" customHeight="true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</row>
    <row r="37" ht="16.5" customHeight="true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</row>
    <row r="38" ht="16.5" customHeight="true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</row>
    <row r="39" ht="16.5" customHeight="true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</row>
    <row r="40" ht="16.5" customHeight="true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</row>
    <row r="41" ht="16.5" customHeight="true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</row>
    <row r="42" ht="16.5" customHeight="true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</row>
    <row r="43" ht="16.5" customHeight="true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</row>
    <row r="44" ht="16.5" customHeight="true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</row>
    <row r="45" ht="16.5" customHeight="true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</row>
    <row r="46" ht="16.5" customHeight="true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</row>
    <row r="47" ht="16.5" customHeight="true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</row>
    <row r="48" ht="16.5" customHeight="true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</row>
    <row r="49" ht="16.5" customHeight="true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</row>
    <row r="50" ht="16.5" customHeight="true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</row>
    <row r="51" ht="16.5" customHeight="true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</row>
    <row r="52" ht="16.5" customHeight="true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</row>
    <row r="53" ht="16.5" customHeight="true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</row>
    <row r="54" ht="16.5" customHeight="true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</row>
    <row r="55" ht="16.5" customHeight="true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</row>
    <row r="56" ht="16.5" customHeight="true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</row>
    <row r="57" ht="16.5" customHeight="true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ht="16.5" customHeight="true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</row>
    <row r="59" ht="16.5" customHeight="true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ht="16.5" customHeight="true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</row>
    <row r="61" ht="16.5" customHeight="true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</row>
    <row r="62" ht="16.5" customHeight="true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</row>
    <row r="63" ht="16.5" customHeight="true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</row>
    <row r="64" ht="16.5" customHeight="true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</row>
    <row r="65" ht="16.5" customHeight="true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</row>
    <row r="66" ht="16.5" customHeight="true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</row>
    <row r="67" ht="16.5" customHeight="true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</row>
    <row r="68" ht="16.5" customHeight="true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</row>
    <row r="69" ht="16.5" customHeight="true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</row>
    <row r="70" ht="16.5" customHeight="true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</row>
    <row r="71" ht="16.5" customHeight="true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</row>
    <row r="72" ht="16.5" customHeight="true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</row>
    <row r="73" ht="16.5" customHeight="true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</row>
    <row r="74" ht="16.5" customHeight="true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</row>
    <row r="75" ht="16.5" customHeight="true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</row>
    <row r="76" ht="16.5" customHeight="true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</row>
    <row r="77" ht="16.5" customHeight="true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</row>
    <row r="78" ht="16.5" customHeight="true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</row>
    <row r="79" ht="16.5" customHeight="true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</row>
    <row r="80" ht="16.5" customHeight="true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</row>
    <row r="81" ht="16.5" customHeight="true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</row>
    <row r="82" ht="16.5" customHeight="true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</row>
    <row r="83" ht="16.5" customHeight="true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</row>
    <row r="84" ht="16.5" customHeight="true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</row>
    <row r="85" ht="16.5" customHeight="true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</row>
    <row r="86" ht="16.5" customHeight="true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</row>
    <row r="87" ht="16.5" customHeight="true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</row>
    <row r="88" ht="16.5" customHeight="true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</row>
    <row r="89" ht="16.5" customHeight="true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</row>
    <row r="90" ht="16.5" customHeight="true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</row>
    <row r="91" ht="16.5" customHeight="true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</row>
    <row r="92" ht="16.5" customHeight="true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</row>
    <row r="93" ht="16.5" customHeight="true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</row>
    <row r="94" ht="16.5" customHeight="true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</row>
    <row r="95" ht="16.5" customHeight="true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</row>
    <row r="96" ht="16.5" customHeight="true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</row>
    <row r="97" ht="16.5" customHeight="true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</row>
    <row r="98" ht="16.5" customHeight="true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</row>
    <row r="99" ht="16.5" customHeight="true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</row>
    <row r="100" ht="16.5" customHeight="true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</row>
    <row r="101" ht="16.5" customHeight="true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</row>
    <row r="102" ht="16.5" customHeight="true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</row>
    <row r="103" ht="16.5" customHeight="true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</row>
    <row r="104" ht="16.5" customHeight="true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</row>
    <row r="105" ht="16.5" customHeight="true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</row>
    <row r="106" ht="16.5" customHeight="true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</row>
    <row r="107" ht="16.5" customHeight="true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</row>
    <row r="108" ht="16.5" customHeight="true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</row>
    <row r="109" ht="16.5" customHeight="true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</row>
    <row r="110" ht="16.5" customHeight="true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</row>
    <row r="111" ht="16.5" customHeight="true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</row>
    <row r="112" ht="16.5" customHeight="true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</row>
    <row r="113" ht="16.5" customHeight="true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</row>
    <row r="114" ht="16.5" customHeight="true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</row>
    <row r="115" ht="16.5" customHeight="true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</row>
    <row r="116" ht="16.5" customHeight="true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</row>
    <row r="117" ht="16.5" customHeight="true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</row>
    <row r="118" ht="16.5" customHeight="true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</row>
    <row r="119" ht="16.5" customHeight="true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</row>
    <row r="120" ht="16.5" customHeight="true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</row>
    <row r="121" ht="16.5" customHeight="true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</row>
    <row r="122" ht="16.5" customHeight="true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</row>
    <row r="123" ht="16.5" customHeight="true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</row>
    <row r="124" ht="16.5" customHeight="true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</row>
    <row r="125" ht="16.5" customHeight="true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</row>
    <row r="126" ht="16.5" customHeight="true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</row>
    <row r="127" ht="16.5" customHeight="true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</row>
    <row r="128" ht="16.5" customHeight="true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</row>
    <row r="129" ht="16.5" customHeight="true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</row>
    <row r="130" ht="16.5" customHeight="true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</row>
    <row r="131" ht="16.5" customHeight="true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</row>
    <row r="132" ht="16.5" customHeight="true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</row>
    <row r="133" ht="16.5" customHeight="true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</row>
    <row r="134" ht="16.5" customHeight="true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</row>
    <row r="135" ht="16.5" customHeight="true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</row>
    <row r="136" ht="16.5" customHeight="true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</row>
    <row r="137" ht="16.5" customHeight="true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</row>
    <row r="138" ht="16.5" customHeight="true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</row>
    <row r="139" ht="16.5" customHeight="true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</row>
    <row r="140" ht="16.5" customHeight="true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</row>
    <row r="141" ht="16.5" customHeight="true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</row>
    <row r="142" ht="16.5" customHeight="true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</row>
    <row r="143" ht="16.5" customHeight="true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</row>
    <row r="144" ht="16.5" customHeight="true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</row>
    <row r="145" ht="16.5" customHeight="true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</row>
    <row r="146" ht="16.5" customHeight="true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</row>
    <row r="147" ht="16.5" customHeight="true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</row>
    <row r="148" ht="16.5" customHeight="true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</row>
    <row r="149" ht="16.5" customHeight="true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</row>
    <row r="150" ht="16.5" customHeight="true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</row>
    <row r="151" ht="16.5" customHeight="true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</row>
    <row r="152" ht="16.5" customHeight="true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</row>
    <row r="153" ht="16.5" customHeight="true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</row>
    <row r="154" ht="16.5" customHeight="true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</row>
    <row r="155" ht="16.5" customHeight="true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</row>
    <row r="156" ht="16.5" customHeight="true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</row>
    <row r="157" ht="16.5" customHeight="true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</row>
    <row r="158" ht="16.5" customHeight="true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</row>
    <row r="159" ht="16.5" customHeight="true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</row>
    <row r="160" ht="16.5" customHeight="true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</row>
    <row r="161" ht="16.5" customHeight="true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</row>
    <row r="162" ht="16.5" customHeight="true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</row>
    <row r="163" ht="16.5" customHeight="true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</row>
    <row r="164" ht="16.5" customHeight="true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</row>
    <row r="165" ht="16.5" customHeight="true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</row>
    <row r="166" ht="16.5" customHeight="true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</row>
    <row r="167" ht="16.5" customHeight="true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</row>
    <row r="168" ht="16.5" customHeight="true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</row>
    <row r="169" ht="16.5" customHeight="true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</row>
    <row r="170" ht="16.5" customHeight="true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</row>
    <row r="171" ht="16.5" customHeight="true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</row>
    <row r="172" ht="16.5" customHeight="true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</row>
    <row r="173" ht="16.5" customHeight="true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</row>
    <row r="174" ht="16.5" customHeight="true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</row>
    <row r="175" ht="16.5" customHeight="true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</row>
    <row r="176" ht="16.5" customHeight="true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</row>
    <row r="177" ht="16.5" customHeight="true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</row>
    <row r="178" ht="16.5" customHeight="true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</row>
    <row r="179" ht="16.5" customHeight="true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</row>
    <row r="180" ht="16.5" customHeight="true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</row>
    <row r="181" ht="16.5" customHeight="true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</row>
    <row r="182" ht="16.5" customHeight="true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</row>
    <row r="183" ht="16.5" customHeight="true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</row>
    <row r="184" ht="16.5" customHeight="true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</row>
    <row r="185" ht="16.5" customHeight="true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</row>
    <row r="186" ht="16.5" customHeight="true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</row>
    <row r="187" ht="16.5" customHeight="true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</row>
    <row r="188" ht="16.5" customHeight="true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</row>
    <row r="189" ht="16.5" customHeight="true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</row>
    <row r="190" ht="16.5" customHeight="true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</row>
    <row r="191" ht="16.5" customHeight="true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</row>
    <row r="192" ht="16.5" customHeight="true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</row>
    <row r="193" ht="16.5" customHeight="true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</row>
    <row r="194" ht="16.5" customHeight="true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</row>
    <row r="195" ht="16.5" customHeight="true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</row>
    <row r="196" ht="16.5" customHeight="true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</row>
    <row r="197" ht="16.5" customHeight="true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</row>
    <row r="198" ht="16.5" customHeight="true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</row>
    <row r="199" ht="16.5" customHeight="true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</row>
    <row r="200" ht="16.5" customHeight="true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</row>
  </sheetData>
  <mergeCells>
    <mergeCell ref="B4:K4"/>
    <mergeCell ref="A3:O3"/>
    <mergeCell ref="M1:O1"/>
    <mergeCell ref="M2:O2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D13" sqref="D13:D13"/>
    </sheetView>
  </sheetViews>
  <sheetFormatPr customHeight="false" defaultColWidth="9.28125" defaultRowHeight="15"/>
  <cols>
    <col min="1" max="1" bestFit="false" customWidth="true" width="48.4921875" hidden="false" outlineLevel="0"/>
    <col min="2" max="9" bestFit="false" customWidth="true" width="16.2109375" hidden="false" outlineLevel="0"/>
    <col min="10" max="10" bestFit="false" customWidth="true" width="30.78125" hidden="false" outlineLevel="0"/>
    <col min="11" max="50" bestFit="false" customWidth="true" width="9.2109375" hidden="false" outlineLevel="0"/>
  </cols>
  <sheetData>
    <row r="1" ht="20.25" customHeight="true">
      <c r="A1" s="28" t="s">
        <v>0</v>
      </c>
      <c r="B1" s="11"/>
      <c r="C1" s="19"/>
      <c r="D1" s="19"/>
      <c r="E1" s="19"/>
      <c r="F1" s="19"/>
      <c r="G1" s="19"/>
      <c r="H1" s="31"/>
      <c r="I1" s="28" t="s">
        <v>22</v>
      </c>
      <c r="J1" s="1" t="s">
        <v>25</v>
      </c>
      <c r="K1" s="11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</row>
    <row r="2" ht="20.25" customHeight="true">
      <c r="A2" s="28" t="s">
        <v>1</v>
      </c>
      <c r="B2" s="64" t="s">
        <v>15</v>
      </c>
      <c r="C2" s="64"/>
      <c r="D2" s="72"/>
      <c r="E2" s="20"/>
      <c r="F2" s="20"/>
      <c r="G2" s="20"/>
      <c r="H2" s="58"/>
      <c r="I2" s="28" t="s">
        <v>23</v>
      </c>
      <c r="J2" s="1" t="s">
        <v>26</v>
      </c>
      <c r="K2" s="11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</row>
    <row r="3" ht="42" customHeight="true">
      <c r="A3" s="2" t="s">
        <v>68</v>
      </c>
      <c r="B3" s="13"/>
      <c r="C3" s="13"/>
      <c r="D3" s="13"/>
      <c r="E3" s="13"/>
      <c r="F3" s="13"/>
      <c r="G3" s="13"/>
      <c r="H3" s="13"/>
      <c r="I3" s="13"/>
      <c r="J3" s="13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</row>
    <row r="4" ht="32.25" customHeight="true">
      <c r="A4" s="3" t="s">
        <v>69</v>
      </c>
      <c r="B4" s="14" t="s">
        <v>78</v>
      </c>
      <c r="C4" s="21"/>
      <c r="D4" s="21"/>
      <c r="E4" s="21"/>
      <c r="F4" s="21"/>
      <c r="G4" s="21"/>
      <c r="H4" s="21"/>
      <c r="I4" s="76"/>
      <c r="J4" s="33" t="s">
        <v>92</v>
      </c>
      <c r="K4" s="38"/>
      <c r="L4" s="38"/>
      <c r="M4" s="38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</row>
    <row r="5" ht="53.25" customHeight="true">
      <c r="A5" s="4" t="s">
        <v>30</v>
      </c>
      <c r="B5" s="26" t="s">
        <v>79</v>
      </c>
      <c r="C5" s="28" t="s">
        <v>81</v>
      </c>
      <c r="D5" s="73"/>
      <c r="E5" s="73"/>
      <c r="F5" s="73"/>
      <c r="G5" s="73"/>
      <c r="H5" s="26" t="s">
        <v>89</v>
      </c>
      <c r="I5" s="77"/>
      <c r="J5" s="77"/>
      <c r="K5" s="82"/>
      <c r="L5" s="38"/>
      <c r="M5" s="38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</row>
    <row r="6" ht="42.95" customHeight="true">
      <c r="A6" s="4"/>
      <c r="B6" s="26"/>
      <c r="C6" s="1" t="s">
        <v>18</v>
      </c>
      <c r="D6" s="1" t="s">
        <v>82</v>
      </c>
      <c r="E6" s="1" t="s">
        <v>85</v>
      </c>
      <c r="F6" s="1" t="s">
        <v>86</v>
      </c>
      <c r="G6" s="26" t="s">
        <v>87</v>
      </c>
      <c r="H6" s="1" t="s">
        <v>18</v>
      </c>
      <c r="I6" s="26" t="s">
        <v>90</v>
      </c>
      <c r="J6" s="79" t="s">
        <v>93</v>
      </c>
      <c r="K6" s="38"/>
      <c r="L6" s="38"/>
      <c r="M6" s="38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</row>
    <row r="7" ht="23.25" customHeight="true">
      <c r="A7" s="40" t="s">
        <v>31</v>
      </c>
      <c r="B7" s="65" t="n">
        <f>IF(AND(B8=B23, B23=B26, B26=B8), B8, "F")</f>
        <v>4007</v>
      </c>
      <c r="C7" s="69" t="n">
        <f>C9+C15+C16+C22</f>
        <v>3908</v>
      </c>
      <c r="D7" s="69" t="n">
        <f>IF(AND(D8=D23, D23=D26, D26=D8), D8, "F")</f>
        <v>1656</v>
      </c>
      <c r="E7" s="69" t="n">
        <f>IF(AND(E8=E23, E23=E26, E26=E8), E8, "F")</f>
        <v>78</v>
      </c>
      <c r="F7" s="69" t="n">
        <f>IF(AND(F8=F23, F23=F26, F26=F8), F8, "F")</f>
        <v>1118</v>
      </c>
      <c r="G7" s="69" t="n">
        <f>IF(AND(G8=G23, G23=G26, G26=G8), G8, "F")</f>
        <v>1056</v>
      </c>
      <c r="H7" s="69" t="n">
        <f>H9+H15+H16+H22</f>
        <v>99</v>
      </c>
      <c r="I7" s="69" t="n">
        <f>IF(AND(I8=I23, I23=I26, I26=I8), I8, "F")</f>
        <v>95</v>
      </c>
      <c r="J7" s="69" t="n">
        <f>IF(AND(J8=J23, J23=J26, J26=J8), J8, "F")</f>
        <v>4</v>
      </c>
      <c r="K7" s="38"/>
      <c r="L7" s="38"/>
      <c r="M7" s="38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</row>
    <row r="8" ht="23.25" customHeight="true">
      <c r="A8" s="41" t="s">
        <v>32</v>
      </c>
      <c r="B8" s="66" t="n">
        <f>B9+B15+B16+B22</f>
        <v>4007</v>
      </c>
      <c r="C8" s="70" t="n">
        <f>SUM(D8:G8)</f>
        <v>3908</v>
      </c>
      <c r="D8" s="70" t="n">
        <f>SUM(D10:D16)+D22</f>
        <v>1656</v>
      </c>
      <c r="E8" s="70" t="n">
        <f>SUM(E10:E16)+E22</f>
        <v>78</v>
      </c>
      <c r="F8" s="70" t="n">
        <f>SUM(F10:F16)+F22</f>
        <v>1118</v>
      </c>
      <c r="G8" s="70" t="n">
        <f>SUM(G10:G16)+G22</f>
        <v>1056</v>
      </c>
      <c r="H8" s="70" t="n">
        <f>SUM(I8:J8)</f>
        <v>99</v>
      </c>
      <c r="I8" s="70" t="n">
        <f>SUM(I10:I16)+I22</f>
        <v>95</v>
      </c>
      <c r="J8" s="70" t="n">
        <f>SUM(J10:J16)+J22</f>
        <v>4</v>
      </c>
      <c r="K8" s="38"/>
      <c r="L8" s="38"/>
      <c r="M8" s="38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</row>
    <row r="9" ht="23.25" customHeight="true">
      <c r="A9" s="41" t="s">
        <v>33</v>
      </c>
      <c r="B9" s="66" t="n">
        <f>C9+H9</f>
        <v>41</v>
      </c>
      <c r="C9" s="70" t="n">
        <f>SUM(D9:G9)</f>
        <v>41</v>
      </c>
      <c r="D9" s="70" t="n">
        <f>SUM(D10:D14)</f>
        <v>0</v>
      </c>
      <c r="E9" s="70" t="n">
        <f>SUM(E10:E14)</f>
        <v>0</v>
      </c>
      <c r="F9" s="70" t="n">
        <f>SUM(F10:F14)</f>
        <v>0</v>
      </c>
      <c r="G9" s="70" t="n">
        <f>SUM(G10:G14)</f>
        <v>41</v>
      </c>
      <c r="H9" s="70" t="n">
        <f>SUM(I9:J9)</f>
        <v>0</v>
      </c>
      <c r="I9" s="70" t="n">
        <f>SUM(I10:I14)</f>
        <v>0</v>
      </c>
      <c r="J9" s="70" t="n">
        <f>SUM(J10:J14)</f>
        <v>0</v>
      </c>
      <c r="K9" s="38"/>
      <c r="L9" s="38"/>
      <c r="M9" s="38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</row>
    <row r="10" ht="23.25" customHeight="true">
      <c r="A10" s="41" t="s">
        <v>34</v>
      </c>
      <c r="B10" s="66" t="n">
        <f>C10+H10</f>
        <v>0</v>
      </c>
      <c r="C10" s="70" t="n">
        <f>SUM(D10:G10)</f>
        <v>0</v>
      </c>
      <c r="D10" s="29" t="n">
        <v>0</v>
      </c>
      <c r="E10" s="29" t="n">
        <v>0</v>
      </c>
      <c r="F10" s="29" t="n">
        <v>0</v>
      </c>
      <c r="G10" s="29" t="n">
        <v>0</v>
      </c>
      <c r="H10" s="70" t="n">
        <f>SUM(I10:J10)</f>
        <v>0</v>
      </c>
      <c r="I10" s="29" t="n">
        <v>0</v>
      </c>
      <c r="J10" s="29" t="n">
        <v>0</v>
      </c>
      <c r="K10" s="38"/>
      <c r="L10" s="38"/>
      <c r="M10" s="38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</row>
    <row r="11" ht="23.25" customHeight="true">
      <c r="A11" s="41" t="s">
        <v>35</v>
      </c>
      <c r="B11" s="66" t="n">
        <f>C11+H11</f>
        <v>0</v>
      </c>
      <c r="C11" s="70" t="n">
        <f>SUM(D11:G11)</f>
        <v>0</v>
      </c>
      <c r="D11" s="29" t="n">
        <v>0</v>
      </c>
      <c r="E11" s="29" t="n">
        <v>0</v>
      </c>
      <c r="F11" s="29" t="n">
        <v>0</v>
      </c>
      <c r="G11" s="29" t="n">
        <v>0</v>
      </c>
      <c r="H11" s="70" t="n">
        <f>SUM(I11:J11)</f>
        <v>0</v>
      </c>
      <c r="I11" s="29" t="n">
        <v>0</v>
      </c>
      <c r="J11" s="29" t="n">
        <v>0</v>
      </c>
      <c r="K11" s="38"/>
      <c r="L11" s="38"/>
      <c r="M11" s="38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</row>
    <row r="12" ht="23.25" customHeight="true">
      <c r="A12" s="41" t="s">
        <v>36</v>
      </c>
      <c r="B12" s="66" t="n">
        <f>C12+H12</f>
        <v>41</v>
      </c>
      <c r="C12" s="70" t="n">
        <f>SUM(D12:G12)</f>
        <v>41</v>
      </c>
      <c r="D12" s="29" t="n">
        <v>0</v>
      </c>
      <c r="E12" s="29" t="n">
        <v>0</v>
      </c>
      <c r="F12" s="29" t="n">
        <v>0</v>
      </c>
      <c r="G12" s="29" t="n">
        <v>41</v>
      </c>
      <c r="H12" s="70" t="n">
        <f>SUM(I12:J12)</f>
        <v>0</v>
      </c>
      <c r="I12" s="29" t="n">
        <v>0</v>
      </c>
      <c r="J12" s="29" t="n">
        <v>0</v>
      </c>
      <c r="K12" s="38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</row>
    <row r="13" ht="23.25" customHeight="true">
      <c r="A13" s="41" t="s">
        <v>37</v>
      </c>
      <c r="B13" s="66" t="n">
        <f>C13+H13</f>
        <v>0</v>
      </c>
      <c r="C13" s="70" t="n">
        <f>SUM(D13:G13)</f>
        <v>0</v>
      </c>
      <c r="D13" s="29" t="n">
        <v>0</v>
      </c>
      <c r="E13" s="29" t="n">
        <v>0</v>
      </c>
      <c r="F13" s="29" t="n">
        <v>0</v>
      </c>
      <c r="G13" s="29" t="n">
        <v>0</v>
      </c>
      <c r="H13" s="70" t="n">
        <f>SUM(I13:J13)</f>
        <v>0</v>
      </c>
      <c r="I13" s="29" t="n">
        <v>0</v>
      </c>
      <c r="J13" s="29" t="n">
        <v>0</v>
      </c>
      <c r="K13" s="38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</row>
    <row r="14" ht="23.25" customHeight="true">
      <c r="A14" s="41" t="s">
        <v>38</v>
      </c>
      <c r="B14" s="66" t="n">
        <f>C14+H14</f>
        <v>0</v>
      </c>
      <c r="C14" s="70" t="n">
        <f>SUM(D14:G14)</f>
        <v>0</v>
      </c>
      <c r="D14" s="29" t="n">
        <v>0</v>
      </c>
      <c r="E14" s="29" t="n">
        <v>0</v>
      </c>
      <c r="F14" s="29" t="n">
        <v>0</v>
      </c>
      <c r="G14" s="29" t="n">
        <v>0</v>
      </c>
      <c r="H14" s="70" t="n">
        <f>SUM(I14:J14)</f>
        <v>0</v>
      </c>
      <c r="I14" s="29" t="n">
        <v>0</v>
      </c>
      <c r="J14" s="29" t="n">
        <v>0</v>
      </c>
      <c r="K14" s="38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</row>
    <row r="15" ht="23.25" customHeight="true">
      <c r="A15" s="41" t="s">
        <v>39</v>
      </c>
      <c r="B15" s="66" t="n">
        <f>C15+H15</f>
        <v>0</v>
      </c>
      <c r="C15" s="70" t="n">
        <f>SUM(D15:G15)</f>
        <v>0</v>
      </c>
      <c r="D15" s="29" t="n">
        <v>0</v>
      </c>
      <c r="E15" s="29" t="n">
        <v>0</v>
      </c>
      <c r="F15" s="29" t="n">
        <v>0</v>
      </c>
      <c r="G15" s="29" t="n">
        <v>0</v>
      </c>
      <c r="H15" s="70" t="n">
        <f>SUM(I15:J15)</f>
        <v>0</v>
      </c>
      <c r="I15" s="29" t="n">
        <v>0</v>
      </c>
      <c r="J15" s="29" t="n">
        <v>0</v>
      </c>
      <c r="K15" s="38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</row>
    <row r="16" ht="23.25" customHeight="true">
      <c r="A16" s="61" t="s">
        <v>40</v>
      </c>
      <c r="B16" s="66" t="n">
        <f>C16+H16</f>
        <v>3966</v>
      </c>
      <c r="C16" s="70" t="n">
        <f>SUM(D16:G16)</f>
        <v>3867</v>
      </c>
      <c r="D16" s="70" t="n">
        <f>SUM(D17:D21)</f>
        <v>1656</v>
      </c>
      <c r="E16" s="70" t="n">
        <f>SUM(E17:E21)</f>
        <v>78</v>
      </c>
      <c r="F16" s="70" t="n">
        <f>SUM(F17:F21)</f>
        <v>1118</v>
      </c>
      <c r="G16" s="70" t="n">
        <f>SUM(G17:G21)</f>
        <v>1015</v>
      </c>
      <c r="H16" s="70" t="n">
        <f>SUM(I16:J16)</f>
        <v>99</v>
      </c>
      <c r="I16" s="70" t="n">
        <f>SUM(I17:I21)</f>
        <v>95</v>
      </c>
      <c r="J16" s="70" t="n">
        <f>SUM(J17:J21)</f>
        <v>4</v>
      </c>
      <c r="K16" s="38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</row>
    <row r="17" ht="23.25" customHeight="true">
      <c r="A17" s="41" t="s">
        <v>70</v>
      </c>
      <c r="B17" s="66" t="n">
        <f>C17+H17</f>
        <v>1783</v>
      </c>
      <c r="C17" s="70" t="n">
        <f>SUM(D17:G17)</f>
        <v>1709</v>
      </c>
      <c r="D17" s="74" t="n">
        <v>709</v>
      </c>
      <c r="E17" s="74" t="n">
        <v>38</v>
      </c>
      <c r="F17" s="74" t="n">
        <v>301</v>
      </c>
      <c r="G17" s="74" t="n">
        <v>661</v>
      </c>
      <c r="H17" s="70" t="n">
        <f>SUM(I17:J17)</f>
        <v>74</v>
      </c>
      <c r="I17" s="74" t="n">
        <v>70</v>
      </c>
      <c r="J17" s="74" t="n">
        <v>4</v>
      </c>
      <c r="K17" s="38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</row>
    <row r="18" ht="23.25" customHeight="true">
      <c r="A18" s="41" t="s">
        <v>71</v>
      </c>
      <c r="B18" s="66" t="n">
        <f>C18+H18</f>
        <v>1042</v>
      </c>
      <c r="C18" s="70" t="n">
        <f>SUM(D18:G18)</f>
        <v>1019</v>
      </c>
      <c r="D18" s="74" t="n">
        <v>469</v>
      </c>
      <c r="E18" s="74" t="n">
        <v>33</v>
      </c>
      <c r="F18" s="74" t="n">
        <v>334</v>
      </c>
      <c r="G18" s="74" t="n">
        <v>183</v>
      </c>
      <c r="H18" s="70" t="n">
        <f>SUM(I18:J18)</f>
        <v>23</v>
      </c>
      <c r="I18" s="74" t="n">
        <v>23</v>
      </c>
      <c r="J18" s="74" t="n">
        <v>0</v>
      </c>
      <c r="K18" s="38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</row>
    <row r="19" ht="23.25" customHeight="true">
      <c r="A19" s="41" t="s">
        <v>72</v>
      </c>
      <c r="B19" s="66" t="n">
        <f>C19+H19</f>
        <v>2</v>
      </c>
      <c r="C19" s="70" t="n">
        <f>SUM(D19:G19)</f>
        <v>2</v>
      </c>
      <c r="D19" s="74" t="n">
        <v>0</v>
      </c>
      <c r="E19" s="74" t="n">
        <v>0</v>
      </c>
      <c r="F19" s="74" t="n">
        <v>0</v>
      </c>
      <c r="G19" s="74" t="n">
        <v>2</v>
      </c>
      <c r="H19" s="70" t="n">
        <f>SUM(I19:J19)</f>
        <v>0</v>
      </c>
      <c r="I19" s="74" t="n">
        <v>0</v>
      </c>
      <c r="J19" s="74" t="n">
        <v>0</v>
      </c>
      <c r="K19" s="38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</row>
    <row r="20" ht="23.25" customHeight="true">
      <c r="A20" s="41" t="s">
        <v>73</v>
      </c>
      <c r="B20" s="66" t="n">
        <f>C20+H20</f>
        <v>1139</v>
      </c>
      <c r="C20" s="70" t="n">
        <f>SUM(D20:G20)</f>
        <v>1137</v>
      </c>
      <c r="D20" s="74" t="n">
        <v>478</v>
      </c>
      <c r="E20" s="74" t="n">
        <v>7</v>
      </c>
      <c r="F20" s="74" t="n">
        <v>483</v>
      </c>
      <c r="G20" s="74" t="n">
        <v>169</v>
      </c>
      <c r="H20" s="70" t="n">
        <f>SUM(I20:J20)</f>
        <v>2</v>
      </c>
      <c r="I20" s="74" t="n">
        <v>2</v>
      </c>
      <c r="J20" s="74" t="n">
        <v>0</v>
      </c>
      <c r="K20" s="38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</row>
    <row r="21" ht="23.25" customHeight="true">
      <c r="A21" s="41" t="s">
        <v>74</v>
      </c>
      <c r="B21" s="66" t="n">
        <f>C21+H21</f>
        <v>0</v>
      </c>
      <c r="C21" s="70" t="n">
        <f>SUM(D21:G21)</f>
        <v>0</v>
      </c>
      <c r="D21" s="29" t="n">
        <v>0</v>
      </c>
      <c r="E21" s="29" t="n">
        <v>0</v>
      </c>
      <c r="F21" s="29" t="n">
        <v>0</v>
      </c>
      <c r="G21" s="29" t="n">
        <v>0</v>
      </c>
      <c r="H21" s="70" t="n">
        <f>SUM(I21:J21)</f>
        <v>0</v>
      </c>
      <c r="I21" s="29" t="n">
        <v>0</v>
      </c>
      <c r="J21" s="74" t="n">
        <v>0</v>
      </c>
      <c r="K21" s="38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</row>
    <row r="22" ht="23.25" customHeight="true">
      <c r="A22" s="61" t="s">
        <v>41</v>
      </c>
      <c r="B22" s="66" t="n">
        <f>C22+H22</f>
        <v>0</v>
      </c>
      <c r="C22" s="70" t="n">
        <f>SUM(D22:G22)</f>
        <v>0</v>
      </c>
      <c r="D22" s="29" t="n">
        <v>0</v>
      </c>
      <c r="E22" s="29" t="n">
        <v>0</v>
      </c>
      <c r="F22" s="29" t="n">
        <v>0</v>
      </c>
      <c r="G22" s="29" t="n">
        <v>0</v>
      </c>
      <c r="H22" s="70" t="n">
        <f>SUM(I22:J22)</f>
        <v>0</v>
      </c>
      <c r="I22" s="29" t="n">
        <v>0</v>
      </c>
      <c r="J22" s="74" t="n">
        <v>0</v>
      </c>
      <c r="K22" s="38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</row>
    <row r="23" ht="23.25" customHeight="true">
      <c r="A23" s="41" t="s">
        <v>42</v>
      </c>
      <c r="B23" s="66" t="n">
        <f>C23+H23</f>
        <v>4007</v>
      </c>
      <c r="C23" s="70" t="n">
        <f>SUM(D23:G23)</f>
        <v>3908</v>
      </c>
      <c r="D23" s="70" t="n">
        <f>SUM(D24:D25)</f>
        <v>1656</v>
      </c>
      <c r="E23" s="70" t="n">
        <f>SUM(E24:E25)</f>
        <v>78</v>
      </c>
      <c r="F23" s="70" t="n">
        <f>SUM(F24:F25)</f>
        <v>1118</v>
      </c>
      <c r="G23" s="70" t="n">
        <f>SUM(G24:G25)</f>
        <v>1056</v>
      </c>
      <c r="H23" s="70" t="n">
        <f>SUM(I23:J23)</f>
        <v>99</v>
      </c>
      <c r="I23" s="70" t="n">
        <f>SUM(I24:I25)</f>
        <v>95</v>
      </c>
      <c r="J23" s="70" t="n">
        <f>SUM(J24:J25)</f>
        <v>4</v>
      </c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</row>
    <row r="24" ht="23.25" customHeight="true">
      <c r="A24" s="41" t="s">
        <v>43</v>
      </c>
      <c r="B24" s="66" t="n">
        <f>C24+H24</f>
        <v>3084</v>
      </c>
      <c r="C24" s="70" t="n">
        <f>SUM(D24:G24)</f>
        <v>3001</v>
      </c>
      <c r="D24" s="74" t="n">
        <v>1274</v>
      </c>
      <c r="E24" s="74" t="n">
        <v>61</v>
      </c>
      <c r="F24" s="74" t="n">
        <v>956</v>
      </c>
      <c r="G24" s="74" t="n">
        <v>710</v>
      </c>
      <c r="H24" s="70" t="n">
        <f>SUM(I24:J24)</f>
        <v>83</v>
      </c>
      <c r="I24" s="74" t="n">
        <v>80</v>
      </c>
      <c r="J24" s="74" t="n">
        <v>3</v>
      </c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</row>
    <row r="25" ht="23.25" customHeight="true">
      <c r="A25" s="41" t="s">
        <v>44</v>
      </c>
      <c r="B25" s="66" t="n">
        <f>C25+H25</f>
        <v>923</v>
      </c>
      <c r="C25" s="70" t="n">
        <f>SUM(D25:G25)</f>
        <v>907</v>
      </c>
      <c r="D25" s="74" t="n">
        <v>382</v>
      </c>
      <c r="E25" s="74" t="n">
        <v>17</v>
      </c>
      <c r="F25" s="74" t="n">
        <v>162</v>
      </c>
      <c r="G25" s="74" t="n">
        <v>346</v>
      </c>
      <c r="H25" s="70" t="n">
        <f>SUM(I25:J25)</f>
        <v>16</v>
      </c>
      <c r="I25" s="74" t="n">
        <v>15</v>
      </c>
      <c r="J25" s="74" t="n">
        <v>1</v>
      </c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</row>
    <row r="26" ht="23.25" customHeight="true">
      <c r="A26" s="42" t="s">
        <v>45</v>
      </c>
      <c r="B26" s="66" t="n">
        <f>C26+H26</f>
        <v>4007</v>
      </c>
      <c r="C26" s="70" t="n">
        <f>SUM(D26:G26)</f>
        <v>3908</v>
      </c>
      <c r="D26" s="70" t="n">
        <f>SUM(D27:D32)</f>
        <v>1656</v>
      </c>
      <c r="E26" s="70" t="n">
        <f>SUM(E27:E32)</f>
        <v>78</v>
      </c>
      <c r="F26" s="70" t="n">
        <f>SUM(F27:F32)</f>
        <v>1118</v>
      </c>
      <c r="G26" s="70" t="n">
        <f>SUM(G27:G32)</f>
        <v>1056</v>
      </c>
      <c r="H26" s="70" t="n">
        <f>SUM(I26:J26)</f>
        <v>99</v>
      </c>
      <c r="I26" s="70" t="n">
        <f>SUM(I27:I32)</f>
        <v>95</v>
      </c>
      <c r="J26" s="70" t="n">
        <f>SUM(J27:J32)</f>
        <v>4</v>
      </c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</row>
    <row r="27" ht="23.25" customHeight="true">
      <c r="A27" s="41" t="s">
        <v>46</v>
      </c>
      <c r="B27" s="66" t="n">
        <f>C27+H27</f>
        <v>322</v>
      </c>
      <c r="C27" s="70" t="n">
        <f>SUM(D27:G27)</f>
        <v>322</v>
      </c>
      <c r="D27" s="74" t="n">
        <v>126</v>
      </c>
      <c r="E27" s="74" t="n">
        <v>1</v>
      </c>
      <c r="F27" s="74" t="n">
        <v>141</v>
      </c>
      <c r="G27" s="74" t="n">
        <v>54</v>
      </c>
      <c r="H27" s="70" t="n">
        <f>SUM(I27:J27)</f>
        <v>0</v>
      </c>
      <c r="I27" s="74" t="n">
        <v>0</v>
      </c>
      <c r="J27" s="74" t="n">
        <v>0</v>
      </c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</row>
    <row r="28" ht="23.25" customHeight="true">
      <c r="A28" s="41" t="s">
        <v>47</v>
      </c>
      <c r="B28" s="66" t="n">
        <f>C28+H28</f>
        <v>1066</v>
      </c>
      <c r="C28" s="70" t="n">
        <f>SUM(D28:G28)</f>
        <v>1051</v>
      </c>
      <c r="D28" s="74" t="n">
        <v>412</v>
      </c>
      <c r="E28" s="74" t="n">
        <v>15</v>
      </c>
      <c r="F28" s="74" t="n">
        <v>350</v>
      </c>
      <c r="G28" s="74" t="n">
        <v>274</v>
      </c>
      <c r="H28" s="70" t="n">
        <f>SUM(I28:J28)</f>
        <v>15</v>
      </c>
      <c r="I28" s="74" t="n">
        <v>14</v>
      </c>
      <c r="J28" s="74" t="n">
        <v>1</v>
      </c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</row>
    <row r="29" ht="23.25" customHeight="true">
      <c r="A29" s="41" t="s">
        <v>48</v>
      </c>
      <c r="B29" s="66" t="n">
        <f>C29+H29</f>
        <v>1331</v>
      </c>
      <c r="C29" s="70" t="n">
        <f>SUM(D29:G29)</f>
        <v>1308</v>
      </c>
      <c r="D29" s="74" t="n">
        <v>535</v>
      </c>
      <c r="E29" s="74" t="n">
        <v>31</v>
      </c>
      <c r="F29" s="74" t="n">
        <v>356</v>
      </c>
      <c r="G29" s="74" t="n">
        <v>386</v>
      </c>
      <c r="H29" s="70" t="n">
        <f>SUM(I29:J29)</f>
        <v>23</v>
      </c>
      <c r="I29" s="74" t="n">
        <v>22</v>
      </c>
      <c r="J29" s="74" t="n">
        <v>1</v>
      </c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</row>
    <row r="30" ht="23.25" customHeight="true">
      <c r="A30" s="41" t="s">
        <v>49</v>
      </c>
      <c r="B30" s="66" t="n">
        <f>C30+H30</f>
        <v>903</v>
      </c>
      <c r="C30" s="70" t="n">
        <f>SUM(D30:G30)</f>
        <v>864</v>
      </c>
      <c r="D30" s="74" t="n">
        <v>404</v>
      </c>
      <c r="E30" s="74" t="n">
        <v>22</v>
      </c>
      <c r="F30" s="74" t="n">
        <v>194</v>
      </c>
      <c r="G30" s="74" t="n">
        <v>244</v>
      </c>
      <c r="H30" s="70" t="n">
        <f>SUM(I30:J30)</f>
        <v>39</v>
      </c>
      <c r="I30" s="74" t="n">
        <v>37</v>
      </c>
      <c r="J30" s="74" t="n">
        <v>2</v>
      </c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</row>
    <row r="31" ht="23.25" customHeight="true">
      <c r="A31" s="41" t="s">
        <v>50</v>
      </c>
      <c r="B31" s="66" t="n">
        <f>C31+H31</f>
        <v>385</v>
      </c>
      <c r="C31" s="70" t="n">
        <f>SUM(D31:G31)</f>
        <v>363</v>
      </c>
      <c r="D31" s="74" t="n">
        <v>179</v>
      </c>
      <c r="E31" s="74" t="n">
        <v>9</v>
      </c>
      <c r="F31" s="74" t="n">
        <v>77</v>
      </c>
      <c r="G31" s="74" t="n">
        <v>98</v>
      </c>
      <c r="H31" s="70" t="n">
        <f>SUM(I31:J31)</f>
        <v>22</v>
      </c>
      <c r="I31" s="74" t="n">
        <v>22</v>
      </c>
      <c r="J31" s="74" t="n">
        <v>0</v>
      </c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</row>
    <row r="32" ht="23.25" customHeight="true">
      <c r="A32" s="43" t="s">
        <v>51</v>
      </c>
      <c r="B32" s="67" t="n">
        <f>C32+H32</f>
        <v>0</v>
      </c>
      <c r="C32" s="71" t="n">
        <f>SUM(D32:G32)</f>
        <v>0</v>
      </c>
      <c r="D32" s="30" t="n">
        <v>0</v>
      </c>
      <c r="E32" s="30" t="n">
        <v>0</v>
      </c>
      <c r="F32" s="30" t="n">
        <v>0</v>
      </c>
      <c r="G32" s="30" t="n">
        <v>0</v>
      </c>
      <c r="H32" s="71" t="n">
        <f>SUM(I32:J32)</f>
        <v>0</v>
      </c>
      <c r="I32" s="30" t="n">
        <v>0</v>
      </c>
      <c r="J32" s="80" t="n">
        <v>0</v>
      </c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</row>
    <row r="33" ht="19.5" customHeight="true">
      <c r="A33" s="62"/>
      <c r="B33" s="68"/>
      <c r="C33" s="68"/>
      <c r="D33" s="75"/>
      <c r="E33" s="75"/>
      <c r="F33" s="75"/>
      <c r="G33" s="75"/>
      <c r="H33" s="68"/>
      <c r="I33" s="78" t="s">
        <v>91</v>
      </c>
      <c r="J33" s="81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</row>
    <row r="34" ht="24" customHeight="true">
      <c r="A34" s="63" t="s">
        <v>75</v>
      </c>
      <c r="B34" s="63"/>
      <c r="C34" s="63"/>
      <c r="D34" s="63"/>
      <c r="E34" s="63"/>
      <c r="F34" s="63"/>
      <c r="G34" s="63"/>
      <c r="H34" s="63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</row>
    <row r="35" ht="24" customHeight="true">
      <c r="A35" s="63" t="s">
        <v>76</v>
      </c>
      <c r="B35" s="63"/>
      <c r="C35" s="63"/>
      <c r="D35" s="63"/>
      <c r="E35" s="63"/>
      <c r="F35" s="63"/>
      <c r="G35" s="63"/>
      <c r="H35" s="63"/>
      <c r="I35" s="63"/>
      <c r="J35" s="63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</row>
    <row r="36" ht="19.5" customHeight="true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</row>
    <row r="37" ht="19.5" customHeight="true">
      <c r="A37" s="38" t="s">
        <v>77</v>
      </c>
      <c r="B37" s="38" t="s">
        <v>80</v>
      </c>
      <c r="C37" s="38"/>
      <c r="D37" s="38" t="s">
        <v>83</v>
      </c>
      <c r="E37" s="38"/>
      <c r="F37" s="38"/>
      <c r="G37" s="38" t="s">
        <v>88</v>
      </c>
      <c r="H37" s="38"/>
      <c r="I37" s="38"/>
      <c r="J37" s="38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</row>
    <row r="38" ht="19.5" customHeight="true">
      <c r="A38" s="38"/>
      <c r="B38" s="38"/>
      <c r="C38" s="38"/>
      <c r="D38" s="38" t="s">
        <v>84</v>
      </c>
      <c r="E38" s="38"/>
      <c r="F38" s="38"/>
      <c r="G38" s="38"/>
      <c r="H38" s="38"/>
      <c r="I38" s="38"/>
      <c r="J38" s="38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</row>
    <row r="39" ht="16.5" customHeight="true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</row>
    <row r="40" ht="16.5" customHeight="true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</row>
    <row r="41" ht="16.5" customHeight="true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</row>
    <row r="42" ht="16.5" customHeight="true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</row>
    <row r="43" ht="16.5" customHeight="true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</row>
    <row r="44" ht="16.5" customHeight="true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</row>
    <row r="45" ht="16.5" customHeight="true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</row>
    <row r="46" ht="16.5" customHeight="true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</row>
    <row r="47" ht="16.5" customHeight="true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</row>
    <row r="48" ht="16.5" customHeight="true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</row>
    <row r="49" ht="16.5" customHeight="true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</row>
    <row r="50" ht="16.5" customHeight="true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</row>
    <row r="51" ht="16.5" customHeight="true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</row>
    <row r="52" ht="16.5" customHeight="true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</row>
    <row r="53" ht="16.5" customHeight="true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</row>
    <row r="54" ht="16.5" customHeight="true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</row>
    <row r="55" ht="16.5" customHeight="true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</row>
    <row r="56" ht="16.5" customHeight="true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</row>
    <row r="57" ht="16.5" customHeight="true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ht="16.5" customHeight="true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</row>
    <row r="59" ht="16.5" customHeight="true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ht="16.5" customHeight="true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</row>
    <row r="61" ht="16.5" customHeight="true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</row>
    <row r="62" ht="16.5" customHeight="true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</row>
    <row r="63" ht="16.5" customHeight="true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</row>
    <row r="64" ht="16.5" customHeight="true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</row>
    <row r="65" ht="16.5" customHeight="true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</row>
    <row r="66" ht="16.5" customHeight="true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</row>
    <row r="67" ht="16.5" customHeight="true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</row>
    <row r="68" ht="16.5" customHeight="true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</row>
    <row r="69" ht="16.5" customHeight="true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</row>
    <row r="70" ht="16.5" customHeight="true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</row>
    <row r="71" ht="16.5" customHeight="true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</row>
    <row r="72" ht="16.5" customHeight="true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</row>
    <row r="73" ht="16.5" customHeight="true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</row>
    <row r="74" ht="16.5" customHeight="true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</row>
    <row r="75" ht="16.5" customHeight="true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</row>
    <row r="76" ht="16.5" customHeight="true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</row>
    <row r="77" ht="16.5" customHeight="true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</row>
    <row r="78" ht="16.5" customHeight="true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</row>
    <row r="79" ht="16.5" customHeight="true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</row>
    <row r="80" ht="16.5" customHeight="true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</row>
    <row r="81" ht="16.5" customHeight="true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</row>
    <row r="82" ht="16.5" customHeight="true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</row>
    <row r="83" ht="16.5" customHeight="true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</row>
    <row r="84" ht="16.5" customHeight="true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</row>
    <row r="85" ht="16.5" customHeight="true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</row>
    <row r="86" ht="16.5" customHeight="true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</row>
    <row r="87" ht="16.5" customHeight="true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</row>
    <row r="88" ht="16.5" customHeight="true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</row>
    <row r="89" ht="16.5" customHeight="true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</row>
    <row r="90" ht="16.5" customHeight="true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</row>
    <row r="91" ht="16.5" customHeight="true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</row>
    <row r="92" ht="16.5" customHeight="true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</row>
    <row r="93" ht="16.5" customHeight="true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</row>
    <row r="94" ht="16.5" customHeight="true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</row>
    <row r="95" ht="16.5" customHeight="true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</row>
    <row r="96" ht="16.5" customHeight="true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</row>
    <row r="97" ht="16.5" customHeight="true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</row>
    <row r="98" ht="16.5" customHeight="true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</row>
    <row r="99" ht="16.5" customHeight="true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</row>
    <row r="100" ht="16.5" customHeight="true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</row>
    <row r="101" ht="16.5" customHeight="true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</row>
    <row r="102" ht="16.5" customHeight="true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</row>
    <row r="103" ht="16.5" customHeight="true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</row>
    <row r="104" ht="16.5" customHeight="true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</row>
    <row r="105" ht="16.5" customHeight="true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</row>
    <row r="106" ht="16.5" customHeight="true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</row>
    <row r="107" ht="16.5" customHeight="true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</row>
    <row r="108" ht="16.5" customHeight="true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</row>
    <row r="109" ht="16.5" customHeight="true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</row>
    <row r="110" ht="16.5" customHeight="true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</row>
    <row r="111" ht="16.5" customHeight="true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</row>
    <row r="112" ht="16.5" customHeight="true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</row>
    <row r="113" ht="16.5" customHeight="true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</row>
    <row r="114" ht="16.5" customHeight="true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</row>
    <row r="115" ht="16.5" customHeight="true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</row>
    <row r="116" ht="16.5" customHeight="true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</row>
    <row r="117" ht="16.5" customHeight="true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</row>
    <row r="118" ht="16.5" customHeight="true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</row>
    <row r="119" ht="16.5" customHeight="true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</row>
    <row r="120" ht="16.5" customHeight="true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</row>
    <row r="121" ht="16.5" customHeight="true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</row>
    <row r="122" ht="16.5" customHeight="true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</row>
    <row r="123" ht="16.5" customHeight="true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</row>
    <row r="124" ht="16.5" customHeight="true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</row>
    <row r="125" ht="16.5" customHeight="true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</row>
    <row r="126" ht="16.5" customHeight="true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</row>
    <row r="127" ht="16.5" customHeight="true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</row>
    <row r="128" ht="16.5" customHeight="true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</row>
    <row r="129" ht="16.5" customHeight="true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</row>
    <row r="130" ht="16.5" customHeight="true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</row>
    <row r="131" ht="16.5" customHeight="true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</row>
    <row r="132" ht="16.5" customHeight="true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</row>
    <row r="133" ht="16.5" customHeight="true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</row>
    <row r="134" ht="16.5" customHeight="true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</row>
    <row r="135" ht="16.5" customHeight="true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</row>
    <row r="136" ht="16.5" customHeight="true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</row>
    <row r="137" ht="16.5" customHeight="true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</row>
    <row r="138" ht="16.5" customHeight="true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</row>
    <row r="139" ht="16.5" customHeight="true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</row>
    <row r="140" ht="16.5" customHeight="true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</row>
    <row r="141" ht="16.5" customHeight="true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</row>
    <row r="142" ht="16.5" customHeight="true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</row>
    <row r="143" ht="16.5" customHeight="true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</row>
    <row r="144" ht="16.5" customHeight="true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</row>
    <row r="145" ht="16.5" customHeight="true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</row>
    <row r="146" ht="16.5" customHeight="true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</row>
    <row r="147" ht="16.5" customHeight="true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</row>
    <row r="148" ht="16.5" customHeight="true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</row>
    <row r="149" ht="16.5" customHeight="true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</row>
    <row r="150" ht="16.5" customHeight="true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</row>
    <row r="151" ht="16.5" customHeight="true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</row>
    <row r="152" ht="16.5" customHeight="true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</row>
    <row r="153" ht="16.5" customHeight="true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</row>
    <row r="154" ht="16.5" customHeight="true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</row>
    <row r="155" ht="16.5" customHeight="true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</row>
    <row r="156" ht="16.5" customHeight="true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</row>
    <row r="157" ht="16.5" customHeight="true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</row>
    <row r="158" ht="16.5" customHeight="true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</row>
    <row r="159" ht="16.5" customHeight="true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</row>
    <row r="160" ht="16.5" customHeight="true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</row>
    <row r="161" ht="16.5" customHeight="true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</row>
    <row r="162" ht="16.5" customHeight="true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</row>
    <row r="163" ht="16.5" customHeight="true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</row>
    <row r="164" ht="16.5" customHeight="true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</row>
    <row r="165" ht="16.5" customHeight="true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</row>
    <row r="166" ht="16.5" customHeight="true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</row>
    <row r="167" ht="16.5" customHeight="true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</row>
    <row r="168" ht="16.5" customHeight="true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</row>
    <row r="169" ht="16.5" customHeight="true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</row>
    <row r="170" ht="16.5" customHeight="true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</row>
    <row r="171" ht="16.5" customHeight="true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</row>
    <row r="172" ht="16.5" customHeight="true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</row>
    <row r="173" ht="16.5" customHeight="true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</row>
    <row r="174" ht="16.5" customHeight="true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</row>
    <row r="175" ht="16.5" customHeight="true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</row>
    <row r="176" ht="16.5" customHeight="true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</row>
    <row r="177" ht="16.5" customHeight="true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</row>
    <row r="178" ht="16.5" customHeight="true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</row>
    <row r="179" ht="16.5" customHeight="true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</row>
    <row r="180" ht="16.5" customHeight="true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</row>
    <row r="181" ht="16.5" customHeight="true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</row>
    <row r="182" ht="16.5" customHeight="true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</row>
    <row r="183" ht="16.5" customHeight="true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</row>
    <row r="184" ht="16.5" customHeight="true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</row>
    <row r="185" ht="16.5" customHeight="true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</row>
    <row r="186" ht="16.5" customHeight="true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</row>
    <row r="187" ht="16.5" customHeight="true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</row>
    <row r="188" ht="16.5" customHeight="true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</row>
    <row r="189" ht="16.5" customHeight="true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</row>
    <row r="190" ht="16.5" customHeight="true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</row>
    <row r="191" ht="16.5" customHeight="true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</row>
    <row r="192" ht="16.5" customHeight="true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</row>
    <row r="193" ht="16.5" customHeight="true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</row>
    <row r="194" ht="16.5" customHeight="true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</row>
    <row r="195" ht="16.5" customHeight="true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</row>
    <row r="196" ht="16.5" customHeight="true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</row>
    <row r="197" ht="16.5" customHeight="true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</row>
    <row r="198" ht="16.5" customHeight="true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</row>
    <row r="199" ht="16.5" customHeight="true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</row>
    <row r="200" ht="16.5" customHeight="true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</row>
    <row r="201" ht="16.5" customHeight="true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</row>
  </sheetData>
  <mergeCells>
    <mergeCell ref="A35:J35"/>
    <mergeCell ref="B2:C2"/>
    <mergeCell ref="A34:H34"/>
    <mergeCell ref="I33:J33"/>
    <mergeCell ref="A3:J3"/>
    <mergeCell ref="A5:A6"/>
    <mergeCell ref="C5:G5"/>
    <mergeCell ref="H5:J5"/>
    <mergeCell ref="B5:B6"/>
    <mergeCell ref="B4:H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