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<sst xmlns="http://schemas.openxmlformats.org/spreadsheetml/2006/main" count="39">
  <si>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</si>
  <si>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</si>
  <si>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</si>
  <si>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</si>
  <si>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</si>
  <si>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</si>
  <si>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</si>
  <si>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</si>
  <si>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</si>
  <si>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</si>
  <si>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</si>
  <si>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</si>
  <si>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</si>
  <si>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</si>
  <si>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</si>
  <si>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</si>
  <si>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</si>
  <si>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</si>
  <si>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</si>
  <si>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</si>
  <si>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</si>
  <si>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</si>
  <si>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</si>
  <si>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</si>
  <si>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</si>
  <si>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</si>
  <si>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</si>
  <si>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 xml:space="preserve">              中華民國114年8月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</si>
  <si>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</si>
  <si>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</si>
  <si>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</si>
  <si>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</si>
  <si>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</si>
  <si>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</si>
  <si>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</si>
  <si>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中華民國114年09月01日編製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</si>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</sst>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left" vertical="center" wrapText="true"/>
    </xf>
    <xf numFmtId="198" fontId="1" borderId="9" xfId="0" applyNumberFormat="true" applyFont="true" applyBorder="true">
      <alignment horizontal="left" vertical="center" wrapText="true"/>
    </xf>
    <xf numFmtId="198" fontId="1" borderId="10" xfId="0" applyNumberFormat="true" applyFont="true" applyBorder="true">
      <alignment horizontal="lef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0" xfId="0" applyNumberFormat="true" applyFont="true">
      <alignment horizontal="left" vertical="center" wrapText="true"/>
    </xf>
    <xf numFmtId="198" fontId="1" borderId="0" xfId="0" applyNumberFormat="true" applyFont="true">
      <alignment horizontal="left" vertical="center"/>
    </xf>
    <xf numFmtId="198" fontId="1" borderId="3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2" sqref="C12:C12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9.4921875" hidden="false" outlineLevel="0"/>
    <col min="3" max="3" bestFit="false" customWidth="true" width="24.2109375" hidden="false" outlineLevel="0"/>
    <col min="4" max="7" bestFit="false" customWidth="true" width="22.78125" hidden="false" outlineLevel="0"/>
    <col min="8" max="8" bestFit="false" customWidth="true" width="40.210937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3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6278</v>
      </c>
      <c r="D7" s="26" t="n">
        <f>+D8+D12+D17+D18+D19+D20+D21+D22</f>
        <v>453</v>
      </c>
      <c r="E7" s="26" t="n">
        <f>+E8+E12+E17+E18+E19+E20+E21+E22</f>
        <v>5825</v>
      </c>
      <c r="F7" s="26" t="n">
        <f>+F8+F12+F17+F18+F19+F20+F21+F22</f>
        <v>101596</v>
      </c>
      <c r="G7" s="26" t="n">
        <f>+G8+G12+G17+G18+G19+G20+G21+G22</f>
        <v>2443</v>
      </c>
      <c r="H7" s="26" t="n">
        <f>+H8+H12+H17+H18+H19+H20+H21+H22</f>
        <v>99153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5722</v>
      </c>
      <c r="D8" s="29" t="n">
        <f>+D9+D10+D11</f>
        <v>12</v>
      </c>
      <c r="E8" s="29" t="n">
        <f>+E9+E10+E11</f>
        <v>5710</v>
      </c>
      <c r="F8" s="29" t="n">
        <f>+F9+F10+F11</f>
        <v>98208</v>
      </c>
      <c r="G8" s="29" t="n">
        <f>+G9+G10+G11</f>
        <v>12</v>
      </c>
      <c r="H8" s="29" t="n">
        <f>+H9+H10+H11</f>
        <v>98196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7</v>
      </c>
      <c r="D9" s="29" t="n">
        <v>0</v>
      </c>
      <c r="E9" s="29" t="n">
        <v>7</v>
      </c>
      <c r="F9" s="29" t="n">
        <f>+G9+H9</f>
        <v>31</v>
      </c>
      <c r="G9" s="29" t="n">
        <v>0</v>
      </c>
      <c r="H9" s="29" t="n">
        <v>31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29" t="n">
        <v>0</v>
      </c>
      <c r="E10" s="29" t="n">
        <v>0</v>
      </c>
      <c r="F10" s="29" t="n">
        <f>+G10+H10</f>
        <v>0</v>
      </c>
      <c r="G10" s="29" t="n">
        <v>0</v>
      </c>
      <c r="H10" s="29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5715</v>
      </c>
      <c r="D11" s="29" t="n">
        <v>12</v>
      </c>
      <c r="E11" s="29" t="n">
        <v>5703</v>
      </c>
      <c r="F11" s="29" t="n">
        <f>+G11+H11</f>
        <v>98177</v>
      </c>
      <c r="G11" s="29" t="n">
        <v>12</v>
      </c>
      <c r="H11" s="29" t="n">
        <v>98165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502</v>
      </c>
      <c r="D12" s="29" t="n">
        <f>+D13+D14+D15+D16</f>
        <v>437</v>
      </c>
      <c r="E12" s="29" t="n">
        <f>+E13+E14+E15+E16</f>
        <v>65</v>
      </c>
      <c r="F12" s="29" t="n">
        <f>+F13+F14+F15+F16</f>
        <v>3097</v>
      </c>
      <c r="G12" s="29" t="n">
        <f>+G13+G14+G15+G16</f>
        <v>2415</v>
      </c>
      <c r="H12" s="29" t="n">
        <f>+H13+H14+H15+H16</f>
        <v>682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135</v>
      </c>
      <c r="D13" s="29" t="n">
        <v>123</v>
      </c>
      <c r="E13" s="32" t="n">
        <v>12</v>
      </c>
      <c r="F13" s="29" t="n">
        <f>+G13+H13</f>
        <v>1392</v>
      </c>
      <c r="G13" s="32" t="n">
        <v>1356</v>
      </c>
      <c r="H13" s="41" t="n">
        <v>36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46</v>
      </c>
      <c r="D14" s="29" t="n">
        <v>0</v>
      </c>
      <c r="E14" s="32" t="n">
        <v>46</v>
      </c>
      <c r="F14" s="29" t="n">
        <f>+G14+H14</f>
        <v>524</v>
      </c>
      <c r="G14" s="32" t="n">
        <v>0</v>
      </c>
      <c r="H14" s="41" t="n">
        <v>524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48</v>
      </c>
      <c r="D15" s="29" t="n">
        <v>43</v>
      </c>
      <c r="E15" s="32" t="n">
        <v>5</v>
      </c>
      <c r="F15" s="29" t="n">
        <f>+G15+H15</f>
        <v>396</v>
      </c>
      <c r="G15" s="32" t="n">
        <v>282</v>
      </c>
      <c r="H15" s="41" t="n">
        <v>114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273</v>
      </c>
      <c r="D16" s="30" t="n">
        <v>271</v>
      </c>
      <c r="E16" s="32" t="n">
        <v>2</v>
      </c>
      <c r="F16" s="29" t="n">
        <f>+G16+H16</f>
        <v>785</v>
      </c>
      <c r="G16" s="32" t="n">
        <v>777</v>
      </c>
      <c r="H16" s="41" t="n">
        <v>8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24</v>
      </c>
      <c r="D17" s="29" t="n">
        <v>4</v>
      </c>
      <c r="E17" s="32" t="n">
        <v>20</v>
      </c>
      <c r="F17" s="29" t="n">
        <f>+G17+H17</f>
        <v>222</v>
      </c>
      <c r="G17" s="32" t="n">
        <v>16</v>
      </c>
      <c r="H17" s="41" t="n">
        <v>206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29" t="n">
        <v>0</v>
      </c>
      <c r="E18" s="32" t="n">
        <v>0</v>
      </c>
      <c r="F18" s="29" t="n">
        <f>+G18+H18</f>
        <v>0</v>
      </c>
      <c r="G18" s="32" t="n">
        <v>0</v>
      </c>
      <c r="H18" s="4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29" t="n">
        <v>0</v>
      </c>
      <c r="E19" s="32" t="n">
        <v>0</v>
      </c>
      <c r="F19" s="29" t="n">
        <f>+G19+H19</f>
        <v>0</v>
      </c>
      <c r="G19" s="32" t="n">
        <v>0</v>
      </c>
      <c r="H19" s="4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28</v>
      </c>
      <c r="D20" s="29" t="n">
        <v>0</v>
      </c>
      <c r="E20" s="32" t="n">
        <v>28</v>
      </c>
      <c r="F20" s="29" t="n">
        <f>+G20+H20</f>
        <v>64</v>
      </c>
      <c r="G20" s="32" t="n">
        <v>0</v>
      </c>
      <c r="H20" s="41" t="n">
        <v>64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2</v>
      </c>
      <c r="D21" s="29" t="n">
        <v>0</v>
      </c>
      <c r="E21" s="32" t="n">
        <v>2</v>
      </c>
      <c r="F21" s="29" t="n">
        <f>+G21+H21</f>
        <v>5</v>
      </c>
      <c r="G21" s="32" t="n">
        <v>0</v>
      </c>
      <c r="H21" s="41" t="n">
        <v>5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1" t="n">
        <v>0</v>
      </c>
      <c r="E22" s="33" t="n">
        <v>0</v>
      </c>
      <c r="F22" s="33" t="n">
        <f>+G22+H22</f>
        <v>0</v>
      </c>
      <c r="G22" s="33" t="n">
        <v>0</v>
      </c>
      <c r="H22" s="42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H25"/>
    <mergeCell ref="A19:B19"/>
    <mergeCell ref="A20:B20"/>
    <mergeCell ref="A21:B21"/>
    <mergeCell ref="A22:B22"/>
    <mergeCell ref="C5:E5"/>
    <mergeCell ref="A5:B6"/>
    <mergeCell ref="F5:H5"/>
    <mergeCell ref="G23:H23"/>
    <mergeCell ref="A24:H24"/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