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Z:\22-0.系統抽換報表留底區\佑安\114年\1140227_主計處\"/>
    </mc:Choice>
  </mc:AlternateContent>
  <xr:revisionPtr revIDLastSave="0" documentId="8_{33939208-A111-4D09-9706-2358CE64ED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1" i="1" l="1"/>
  <c r="L151" i="1" s="1"/>
  <c r="M151" i="1" s="1"/>
  <c r="L150" i="1"/>
  <c r="M150" i="1" s="1"/>
  <c r="J150" i="1"/>
  <c r="J149" i="1"/>
  <c r="L149" i="1" s="1"/>
  <c r="M149" i="1" s="1"/>
  <c r="J148" i="1"/>
  <c r="L148" i="1" s="1"/>
  <c r="M148" i="1" s="1"/>
  <c r="L147" i="1"/>
  <c r="M147" i="1" s="1"/>
  <c r="J147" i="1"/>
  <c r="L146" i="1"/>
  <c r="M146" i="1" s="1"/>
  <c r="J146" i="1"/>
  <c r="J145" i="1"/>
  <c r="L145" i="1" s="1"/>
  <c r="M145" i="1" s="1"/>
  <c r="J144" i="1"/>
  <c r="L144" i="1" s="1"/>
  <c r="M144" i="1" s="1"/>
  <c r="M143" i="1"/>
  <c r="L143" i="1"/>
  <c r="J143" i="1"/>
  <c r="L142" i="1"/>
  <c r="M142" i="1" s="1"/>
  <c r="J142" i="1"/>
  <c r="J141" i="1"/>
  <c r="L141" i="1" s="1"/>
  <c r="M141" i="1" s="1"/>
  <c r="J140" i="1"/>
  <c r="L140" i="1" s="1"/>
  <c r="M140" i="1" s="1"/>
  <c r="J139" i="1"/>
  <c r="L139" i="1" s="1"/>
  <c r="M139" i="1" s="1"/>
  <c r="J138" i="1"/>
  <c r="L138" i="1" s="1"/>
  <c r="M138" i="1" s="1"/>
  <c r="J137" i="1"/>
  <c r="L137" i="1" s="1"/>
  <c r="M137" i="1" s="1"/>
  <c r="L136" i="1"/>
  <c r="M136" i="1" s="1"/>
  <c r="J136" i="1"/>
  <c r="J135" i="1"/>
  <c r="L135" i="1" s="1"/>
  <c r="M135" i="1" s="1"/>
  <c r="M134" i="1"/>
  <c r="L134" i="1"/>
  <c r="J134" i="1"/>
  <c r="J133" i="1"/>
  <c r="L133" i="1" s="1"/>
  <c r="M133" i="1" s="1"/>
  <c r="J132" i="1"/>
  <c r="L132" i="1" s="1"/>
  <c r="M132" i="1" s="1"/>
  <c r="J131" i="1"/>
  <c r="L131" i="1" s="1"/>
  <c r="M131" i="1" s="1"/>
  <c r="J130" i="1"/>
  <c r="L130" i="1" s="1"/>
  <c r="M130" i="1" s="1"/>
  <c r="J129" i="1"/>
  <c r="L129" i="1" s="1"/>
  <c r="M129" i="1" s="1"/>
  <c r="L128" i="1"/>
  <c r="M128" i="1" s="1"/>
  <c r="J128" i="1"/>
  <c r="J127" i="1"/>
  <c r="L127" i="1" s="1"/>
  <c r="M127" i="1" s="1"/>
  <c r="M126" i="1"/>
  <c r="L126" i="1"/>
  <c r="J126" i="1"/>
  <c r="J125" i="1"/>
  <c r="L125" i="1" s="1"/>
  <c r="M125" i="1" s="1"/>
  <c r="J124" i="1"/>
  <c r="L124" i="1" s="1"/>
  <c r="M124" i="1" s="1"/>
  <c r="L123" i="1"/>
  <c r="M123" i="1" s="1"/>
  <c r="J123" i="1"/>
  <c r="J122" i="1"/>
  <c r="L122" i="1" s="1"/>
  <c r="M122" i="1" s="1"/>
  <c r="J121" i="1"/>
  <c r="L121" i="1" s="1"/>
  <c r="M121" i="1" s="1"/>
  <c r="L120" i="1"/>
  <c r="M120" i="1" s="1"/>
  <c r="J120" i="1"/>
  <c r="M119" i="1"/>
  <c r="J119" i="1"/>
  <c r="L119" i="1" s="1"/>
  <c r="J118" i="1"/>
  <c r="L118" i="1" s="1"/>
  <c r="M118" i="1" s="1"/>
  <c r="L117" i="1"/>
  <c r="M117" i="1" s="1"/>
  <c r="J117" i="1"/>
  <c r="L116" i="1"/>
  <c r="M116" i="1" s="1"/>
  <c r="J116" i="1"/>
  <c r="J115" i="1"/>
  <c r="L115" i="1" s="1"/>
  <c r="M115" i="1" s="1"/>
  <c r="J114" i="1"/>
  <c r="L114" i="1" s="1"/>
  <c r="M114" i="1" s="1"/>
  <c r="J113" i="1"/>
  <c r="L113" i="1" s="1"/>
  <c r="M113" i="1" s="1"/>
  <c r="J112" i="1"/>
  <c r="L112" i="1" s="1"/>
  <c r="M112" i="1" s="1"/>
  <c r="J111" i="1"/>
  <c r="L111" i="1" s="1"/>
  <c r="M111" i="1" s="1"/>
  <c r="M110" i="1"/>
  <c r="L110" i="1"/>
  <c r="J110" i="1"/>
  <c r="L109" i="1"/>
  <c r="M109" i="1" s="1"/>
  <c r="J109" i="1"/>
  <c r="L108" i="1"/>
  <c r="M108" i="1" s="1"/>
  <c r="J108" i="1"/>
  <c r="J107" i="1"/>
  <c r="L107" i="1" s="1"/>
  <c r="M107" i="1" s="1"/>
  <c r="L106" i="1"/>
  <c r="M106" i="1" s="1"/>
  <c r="J106" i="1"/>
  <c r="J105" i="1"/>
  <c r="L105" i="1" s="1"/>
  <c r="M105" i="1" s="1"/>
  <c r="J104" i="1"/>
  <c r="L104" i="1" s="1"/>
  <c r="M104" i="1" s="1"/>
  <c r="J103" i="1"/>
  <c r="L103" i="1" s="1"/>
  <c r="M103" i="1" s="1"/>
  <c r="M102" i="1"/>
  <c r="L102" i="1"/>
  <c r="J102" i="1"/>
  <c r="L101" i="1"/>
  <c r="M101" i="1" s="1"/>
  <c r="J101" i="1"/>
  <c r="L100" i="1"/>
  <c r="M100" i="1" s="1"/>
  <c r="J100" i="1"/>
  <c r="J99" i="1"/>
  <c r="L99" i="1" s="1"/>
  <c r="M99" i="1" s="1"/>
  <c r="J98" i="1"/>
  <c r="L98" i="1" s="1"/>
  <c r="M98" i="1" s="1"/>
  <c r="J97" i="1"/>
  <c r="L97" i="1" s="1"/>
  <c r="M97" i="1" s="1"/>
  <c r="J96" i="1"/>
  <c r="L96" i="1" s="1"/>
  <c r="M96" i="1" s="1"/>
  <c r="J95" i="1"/>
  <c r="L95" i="1" s="1"/>
  <c r="M95" i="1" s="1"/>
  <c r="M94" i="1"/>
  <c r="L94" i="1"/>
  <c r="J94" i="1"/>
  <c r="L93" i="1"/>
  <c r="M93" i="1" s="1"/>
  <c r="J93" i="1"/>
  <c r="J92" i="1"/>
  <c r="L92" i="1" s="1"/>
  <c r="M92" i="1" s="1"/>
  <c r="J91" i="1"/>
  <c r="L91" i="1" s="1"/>
  <c r="M91" i="1" s="1"/>
  <c r="J90" i="1"/>
  <c r="L90" i="1" s="1"/>
  <c r="M90" i="1" s="1"/>
  <c r="J89" i="1"/>
  <c r="L89" i="1" s="1"/>
  <c r="M89" i="1" s="1"/>
  <c r="J88" i="1"/>
  <c r="L88" i="1" s="1"/>
  <c r="M88" i="1" s="1"/>
  <c r="J87" i="1"/>
  <c r="L87" i="1" s="1"/>
  <c r="M87" i="1" s="1"/>
  <c r="M86" i="1"/>
  <c r="L86" i="1"/>
  <c r="J86" i="1"/>
  <c r="J85" i="1"/>
  <c r="L85" i="1" s="1"/>
  <c r="M85" i="1" s="1"/>
  <c r="J84" i="1"/>
  <c r="L84" i="1" s="1"/>
  <c r="M84" i="1" s="1"/>
  <c r="J83" i="1"/>
  <c r="L83" i="1" s="1"/>
  <c r="M83" i="1" s="1"/>
  <c r="J82" i="1"/>
  <c r="L82" i="1" s="1"/>
  <c r="M82" i="1" s="1"/>
  <c r="J81" i="1"/>
  <c r="L81" i="1" s="1"/>
  <c r="M81" i="1" s="1"/>
  <c r="J80" i="1"/>
  <c r="L80" i="1" s="1"/>
  <c r="M80" i="1" s="1"/>
  <c r="J79" i="1"/>
  <c r="L79" i="1" s="1"/>
  <c r="M79" i="1" s="1"/>
  <c r="J78" i="1"/>
  <c r="L78" i="1" s="1"/>
  <c r="M78" i="1" s="1"/>
  <c r="L77" i="1"/>
  <c r="M77" i="1" s="1"/>
  <c r="J77" i="1"/>
  <c r="J76" i="1"/>
  <c r="L76" i="1" s="1"/>
  <c r="M76" i="1" s="1"/>
  <c r="J75" i="1"/>
  <c r="L75" i="1" s="1"/>
  <c r="M75" i="1" s="1"/>
  <c r="J74" i="1"/>
  <c r="L74" i="1" s="1"/>
  <c r="M74" i="1" s="1"/>
  <c r="J73" i="1"/>
  <c r="L73" i="1" s="1"/>
  <c r="M73" i="1" s="1"/>
  <c r="J72" i="1"/>
  <c r="L72" i="1" s="1"/>
  <c r="M72" i="1" s="1"/>
  <c r="J71" i="1"/>
  <c r="L71" i="1" s="1"/>
  <c r="M71" i="1" s="1"/>
  <c r="J70" i="1"/>
  <c r="L70" i="1" s="1"/>
  <c r="M70" i="1" s="1"/>
  <c r="L69" i="1"/>
  <c r="M69" i="1" s="1"/>
  <c r="J69" i="1"/>
  <c r="J68" i="1"/>
  <c r="L68" i="1" s="1"/>
  <c r="M68" i="1" s="1"/>
  <c r="J67" i="1"/>
  <c r="L67" i="1" s="1"/>
  <c r="M67" i="1" s="1"/>
  <c r="M66" i="1"/>
  <c r="L66" i="1"/>
  <c r="J66" i="1"/>
  <c r="J65" i="1"/>
  <c r="L65" i="1" s="1"/>
  <c r="M65" i="1" s="1"/>
  <c r="J64" i="1"/>
  <c r="L64" i="1" s="1"/>
  <c r="M64" i="1" s="1"/>
  <c r="J63" i="1"/>
  <c r="L63" i="1" s="1"/>
  <c r="M63" i="1" s="1"/>
  <c r="J62" i="1"/>
  <c r="L62" i="1" s="1"/>
  <c r="M62" i="1" s="1"/>
  <c r="Q61" i="1"/>
  <c r="M61" i="1"/>
  <c r="L61" i="1"/>
  <c r="J61" i="1"/>
  <c r="S60" i="1"/>
  <c r="Q60" i="1"/>
  <c r="J60" i="1"/>
  <c r="L60" i="1" s="1"/>
  <c r="M60" i="1" s="1"/>
  <c r="S59" i="1"/>
  <c r="Q59" i="1"/>
  <c r="J59" i="1"/>
  <c r="L59" i="1" s="1"/>
  <c r="M59" i="1" s="1"/>
  <c r="S58" i="1"/>
  <c r="Q58" i="1"/>
  <c r="J58" i="1"/>
  <c r="L58" i="1" s="1"/>
  <c r="M58" i="1" s="1"/>
  <c r="S57" i="1"/>
  <c r="Q57" i="1"/>
  <c r="J57" i="1"/>
  <c r="L57" i="1" s="1"/>
  <c r="M57" i="1" s="1"/>
  <c r="S56" i="1"/>
  <c r="Q56" i="1"/>
  <c r="J56" i="1"/>
  <c r="L56" i="1" s="1"/>
  <c r="M56" i="1" s="1"/>
  <c r="S55" i="1"/>
  <c r="Q55" i="1"/>
  <c r="J55" i="1"/>
  <c r="L55" i="1" s="1"/>
  <c r="M55" i="1" s="1"/>
  <c r="S54" i="1"/>
  <c r="Q54" i="1"/>
  <c r="J54" i="1"/>
  <c r="L54" i="1" s="1"/>
  <c r="M54" i="1" s="1"/>
  <c r="S53" i="1"/>
  <c r="Q53" i="1"/>
  <c r="J53" i="1"/>
  <c r="L53" i="1" s="1"/>
  <c r="M53" i="1" s="1"/>
  <c r="S52" i="1"/>
  <c r="Q52" i="1"/>
  <c r="J52" i="1"/>
  <c r="L52" i="1" s="1"/>
  <c r="M52" i="1" s="1"/>
  <c r="S51" i="1"/>
  <c r="Q51" i="1"/>
  <c r="J51" i="1"/>
  <c r="L51" i="1" s="1"/>
  <c r="M51" i="1" s="1"/>
  <c r="S50" i="1"/>
  <c r="Q50" i="1"/>
  <c r="L50" i="1"/>
  <c r="M50" i="1" s="1"/>
  <c r="J50" i="1"/>
  <c r="S49" i="1"/>
  <c r="Q49" i="1"/>
  <c r="J49" i="1"/>
  <c r="L49" i="1" s="1"/>
  <c r="M49" i="1" s="1"/>
  <c r="S48" i="1"/>
  <c r="Q48" i="1"/>
  <c r="M48" i="1"/>
  <c r="J48" i="1"/>
  <c r="L48" i="1" s="1"/>
  <c r="S47" i="1"/>
  <c r="Q47" i="1"/>
  <c r="J47" i="1"/>
  <c r="L47" i="1" s="1"/>
  <c r="M47" i="1" s="1"/>
  <c r="S46" i="1"/>
  <c r="Q46" i="1"/>
  <c r="L46" i="1"/>
  <c r="M46" i="1" s="1"/>
  <c r="J46" i="1"/>
  <c r="S45" i="1"/>
  <c r="Q45" i="1"/>
  <c r="J45" i="1"/>
  <c r="L45" i="1" s="1"/>
  <c r="M45" i="1" s="1"/>
  <c r="S44" i="1"/>
  <c r="Q44" i="1"/>
  <c r="J44" i="1"/>
  <c r="L44" i="1" s="1"/>
  <c r="M44" i="1" s="1"/>
  <c r="S43" i="1"/>
  <c r="Q43" i="1"/>
  <c r="J43" i="1"/>
  <c r="L43" i="1" s="1"/>
  <c r="M43" i="1" s="1"/>
  <c r="S42" i="1"/>
  <c r="Q42" i="1"/>
  <c r="M42" i="1"/>
  <c r="L42" i="1"/>
  <c r="J42" i="1"/>
  <c r="S41" i="1"/>
  <c r="Q41" i="1"/>
  <c r="J41" i="1"/>
  <c r="L41" i="1" s="1"/>
  <c r="M41" i="1" s="1"/>
  <c r="S40" i="1"/>
  <c r="Q40" i="1"/>
  <c r="J40" i="1"/>
  <c r="L40" i="1" s="1"/>
  <c r="M40" i="1" s="1"/>
  <c r="S39" i="1"/>
  <c r="Q39" i="1"/>
  <c r="J39" i="1"/>
  <c r="L39" i="1" s="1"/>
  <c r="M39" i="1" s="1"/>
  <c r="S38" i="1"/>
  <c r="Q38" i="1"/>
  <c r="J38" i="1"/>
  <c r="L38" i="1" s="1"/>
  <c r="M38" i="1" s="1"/>
  <c r="S37" i="1"/>
  <c r="Q37" i="1"/>
  <c r="J37" i="1"/>
  <c r="L37" i="1" s="1"/>
  <c r="M37" i="1" s="1"/>
  <c r="S36" i="1"/>
  <c r="Q36" i="1"/>
  <c r="M36" i="1"/>
  <c r="J36" i="1"/>
  <c r="L36" i="1" s="1"/>
  <c r="S35" i="1"/>
  <c r="Q35" i="1"/>
  <c r="J35" i="1"/>
  <c r="L35" i="1" s="1"/>
  <c r="M35" i="1" s="1"/>
  <c r="S34" i="1"/>
  <c r="Q34" i="1"/>
  <c r="J34" i="1"/>
  <c r="L34" i="1" s="1"/>
  <c r="M34" i="1" s="1"/>
  <c r="S33" i="1"/>
  <c r="Q33" i="1"/>
  <c r="L33" i="1"/>
  <c r="M33" i="1" s="1"/>
  <c r="J33" i="1"/>
  <c r="S32" i="1"/>
  <c r="Q32" i="1"/>
  <c r="M32" i="1"/>
  <c r="J32" i="1"/>
  <c r="L32" i="1" s="1"/>
  <c r="S31" i="1"/>
  <c r="Q31" i="1"/>
  <c r="J31" i="1"/>
  <c r="L31" i="1" s="1"/>
  <c r="M31" i="1" s="1"/>
  <c r="S30" i="1"/>
  <c r="Q30" i="1"/>
  <c r="J30" i="1"/>
  <c r="L30" i="1" s="1"/>
  <c r="M30" i="1" s="1"/>
  <c r="S29" i="1"/>
  <c r="Q29" i="1"/>
  <c r="J29" i="1"/>
  <c r="L29" i="1" s="1"/>
  <c r="M29" i="1" s="1"/>
  <c r="S28" i="1"/>
  <c r="Q28" i="1"/>
  <c r="M28" i="1"/>
  <c r="J28" i="1"/>
  <c r="L28" i="1" s="1"/>
  <c r="S27" i="1"/>
  <c r="Q27" i="1"/>
  <c r="J27" i="1"/>
  <c r="L27" i="1" s="1"/>
  <c r="M27" i="1" s="1"/>
  <c r="S26" i="1"/>
  <c r="Q26" i="1"/>
  <c r="J26" i="1"/>
  <c r="L26" i="1" s="1"/>
  <c r="M26" i="1" s="1"/>
  <c r="S25" i="1"/>
  <c r="Q25" i="1"/>
  <c r="J25" i="1"/>
  <c r="L25" i="1" s="1"/>
  <c r="M25" i="1" s="1"/>
  <c r="S24" i="1"/>
  <c r="Q24" i="1"/>
  <c r="J24" i="1"/>
  <c r="L24" i="1" s="1"/>
  <c r="M24" i="1" s="1"/>
  <c r="S23" i="1"/>
  <c r="Q23" i="1"/>
  <c r="J23" i="1"/>
  <c r="L23" i="1" s="1"/>
  <c r="M23" i="1" s="1"/>
  <c r="S22" i="1"/>
  <c r="Q22" i="1"/>
  <c r="L22" i="1"/>
  <c r="M22" i="1" s="1"/>
  <c r="J22" i="1"/>
  <c r="S21" i="1"/>
  <c r="Q21" i="1"/>
  <c r="J21" i="1"/>
  <c r="L21" i="1" s="1"/>
  <c r="M21" i="1" s="1"/>
  <c r="S20" i="1"/>
  <c r="Q20" i="1"/>
  <c r="M20" i="1"/>
  <c r="J20" i="1"/>
  <c r="L20" i="1" s="1"/>
  <c r="S19" i="1"/>
  <c r="Q19" i="1"/>
  <c r="L19" i="1"/>
  <c r="M19" i="1" s="1"/>
  <c r="J19" i="1"/>
  <c r="S18" i="1"/>
  <c r="Q18" i="1"/>
  <c r="J18" i="1"/>
  <c r="L18" i="1" s="1"/>
  <c r="M18" i="1" s="1"/>
  <c r="S17" i="1"/>
  <c r="Q17" i="1"/>
  <c r="J17" i="1"/>
  <c r="L17" i="1" s="1"/>
  <c r="M17" i="1" s="1"/>
  <c r="S16" i="1"/>
  <c r="Q16" i="1"/>
  <c r="J16" i="1"/>
  <c r="L16" i="1" s="1"/>
  <c r="M16" i="1" s="1"/>
  <c r="S15" i="1"/>
  <c r="Q15" i="1"/>
  <c r="J15" i="1"/>
  <c r="L15" i="1" s="1"/>
  <c r="M15" i="1" s="1"/>
  <c r="S14" i="1"/>
  <c r="Q14" i="1"/>
  <c r="J14" i="1"/>
  <c r="L14" i="1" s="1"/>
  <c r="M14" i="1" s="1"/>
  <c r="S13" i="1"/>
  <c r="Q13" i="1"/>
  <c r="M13" i="1"/>
  <c r="L13" i="1"/>
  <c r="J13" i="1"/>
  <c r="S12" i="1"/>
  <c r="Q12" i="1"/>
  <c r="J12" i="1"/>
  <c r="L12" i="1" s="1"/>
  <c r="M12" i="1" s="1"/>
  <c r="S11" i="1"/>
  <c r="Q11" i="1"/>
  <c r="L11" i="1"/>
  <c r="M11" i="1" s="1"/>
  <c r="J11" i="1"/>
  <c r="J10" i="1"/>
  <c r="L10" i="1" s="1"/>
  <c r="M10" i="1" s="1"/>
  <c r="H10" i="1"/>
  <c r="F10" i="1"/>
  <c r="D10" i="1"/>
  <c r="J9" i="1"/>
  <c r="L9" i="1" s="1"/>
  <c r="M9" i="1" s="1"/>
  <c r="M8" i="1"/>
  <c r="L8" i="1"/>
  <c r="J8" i="1"/>
</calcChain>
</file>

<file path=xl/sharedStrings.xml><?xml version="1.0" encoding="utf-8"?>
<sst xmlns="http://schemas.openxmlformats.org/spreadsheetml/2006/main" count="178" uniqueCount="178">
  <si>
    <t>公開類</t>
  </si>
  <si>
    <t>年  報</t>
  </si>
  <si>
    <t>機關別</t>
  </si>
  <si>
    <t>臺中市議會</t>
  </si>
  <si>
    <t>府  本  部</t>
  </si>
  <si>
    <t>臺中市政府</t>
  </si>
  <si>
    <t>一級機關</t>
  </si>
  <si>
    <t>二級機關</t>
  </si>
  <si>
    <t>二級機關（戶政事務所）</t>
  </si>
  <si>
    <t>二級機關（地政事務所）</t>
  </si>
  <si>
    <t>二級機關（警察局所屬）</t>
  </si>
  <si>
    <t>區公所</t>
  </si>
  <si>
    <t>填表</t>
  </si>
  <si>
    <t>資料來源：由本處第三科依據各機關性別統計指標資料填列。</t>
  </si>
  <si>
    <t>填表說明：本表編製1份，並依統計法規定永久保存，資料透過網際網路上傳至「臺中市公務統計行政管理系統」。</t>
  </si>
  <si>
    <t xml:space="preserve">          </t>
  </si>
  <si>
    <t>每年終了2個月內編報</t>
  </si>
  <si>
    <t>臺中市政府性別統計指標數</t>
  </si>
  <si>
    <t>中華民國113年底</t>
  </si>
  <si>
    <t>秘書處</t>
  </si>
  <si>
    <t>民政局</t>
  </si>
  <si>
    <t>財政局</t>
  </si>
  <si>
    <t>教育局</t>
  </si>
  <si>
    <t>建設局</t>
  </si>
  <si>
    <t>社會局</t>
  </si>
  <si>
    <t>警察局</t>
  </si>
  <si>
    <t>衛生局</t>
  </si>
  <si>
    <t>環境保護局</t>
  </si>
  <si>
    <t>地政局</t>
  </si>
  <si>
    <t>經濟發展局</t>
  </si>
  <si>
    <t>新聞局</t>
  </si>
  <si>
    <t>主計處</t>
  </si>
  <si>
    <t>人事處</t>
  </si>
  <si>
    <t>研究發展考核委員會</t>
  </si>
  <si>
    <t>政風處</t>
  </si>
  <si>
    <t>勞工局</t>
  </si>
  <si>
    <t>地方稅務局</t>
  </si>
  <si>
    <t>農業局</t>
  </si>
  <si>
    <t>交通局</t>
  </si>
  <si>
    <t>觀光旅遊局</t>
  </si>
  <si>
    <t>法制局</t>
  </si>
  <si>
    <t>消防局</t>
  </si>
  <si>
    <t>文化局</t>
  </si>
  <si>
    <t>原住民族事務委員會</t>
  </si>
  <si>
    <t>客家事務委員會</t>
  </si>
  <si>
    <t>都市發展局</t>
  </si>
  <si>
    <t>水利局</t>
  </si>
  <si>
    <t>運動局</t>
  </si>
  <si>
    <t>數位發展局</t>
  </si>
  <si>
    <t>孔廟忠烈祠聯合管理所</t>
  </si>
  <si>
    <t>生命禮儀管理處</t>
  </si>
  <si>
    <t>家庭教育中心</t>
  </si>
  <si>
    <t>仁愛之家</t>
  </si>
  <si>
    <t xml:space="preserve">家庭暴力及性侵害防治中心 </t>
  </si>
  <si>
    <t xml:space="preserve">公務人力訓練中心 </t>
  </si>
  <si>
    <t>勞動檢查處</t>
  </si>
  <si>
    <t>就業服務處</t>
  </si>
  <si>
    <t>動物保護防疫處</t>
  </si>
  <si>
    <t>海岸資源漁業發展所</t>
  </si>
  <si>
    <t>公共運輸及捷運工程處</t>
  </si>
  <si>
    <t>停車管理處</t>
  </si>
  <si>
    <t>車輛行車事故鑑定委員會</t>
  </si>
  <si>
    <t>交通事件裁決處</t>
  </si>
  <si>
    <t>風景區管理所</t>
  </si>
  <si>
    <t>文化資產處</t>
  </si>
  <si>
    <t>臺中市立圖書館</t>
  </si>
  <si>
    <t>住宅發展工程處</t>
  </si>
  <si>
    <t>新建工程處</t>
  </si>
  <si>
    <t>養護工程處</t>
  </si>
  <si>
    <t>食品藥物安全處</t>
  </si>
  <si>
    <t xml:space="preserve">中區戶政事務所 </t>
  </si>
  <si>
    <t xml:space="preserve">東區戶政事務所 </t>
  </si>
  <si>
    <t xml:space="preserve">西區戶政事務所 </t>
  </si>
  <si>
    <t xml:space="preserve">南區戶政事務所 </t>
  </si>
  <si>
    <t xml:space="preserve">北區戶政事務所 </t>
  </si>
  <si>
    <t xml:space="preserve">西屯區戶政事務所 </t>
  </si>
  <si>
    <t xml:space="preserve">南屯區戶政事務所 </t>
  </si>
  <si>
    <t xml:space="preserve">北屯區戶政事務所 </t>
  </si>
  <si>
    <t xml:space="preserve">豐原區戶政事務所 </t>
  </si>
  <si>
    <t xml:space="preserve">大里區戶政事務所 </t>
  </si>
  <si>
    <t xml:space="preserve">太平區戶政事務所 </t>
  </si>
  <si>
    <t>東勢戶政事務所(本所)</t>
  </si>
  <si>
    <t xml:space="preserve">  東勢戶所-新社辦事處</t>
  </si>
  <si>
    <t xml:space="preserve">  東勢戶所-石岡辦事處</t>
  </si>
  <si>
    <t xml:space="preserve">  東勢戶所-和平辦事處</t>
  </si>
  <si>
    <t xml:space="preserve">大甲區戶政事務所 </t>
  </si>
  <si>
    <t xml:space="preserve">清水區戶政事務所 </t>
  </si>
  <si>
    <t xml:space="preserve">沙鹿區戶政事務所 </t>
  </si>
  <si>
    <t xml:space="preserve">梧棲區戶政事務所 </t>
  </si>
  <si>
    <t xml:space="preserve">后里區戶政事務所 </t>
  </si>
  <si>
    <t xml:space="preserve">神岡區戶政事務所 </t>
  </si>
  <si>
    <t xml:space="preserve">大雅區戶政事務所 </t>
  </si>
  <si>
    <t xml:space="preserve">潭子區戶政事務所 </t>
  </si>
  <si>
    <t xml:space="preserve">外埔區戶政事務所 </t>
  </si>
  <si>
    <t xml:space="preserve">大安區戶政事務所 </t>
  </si>
  <si>
    <t xml:space="preserve">大肚區戶政事務所 </t>
  </si>
  <si>
    <t xml:space="preserve">龍井區戶政事務所 </t>
  </si>
  <si>
    <t xml:space="preserve">烏日區戶政事務所 </t>
  </si>
  <si>
    <t xml:space="preserve">霧峰區戶政事務所 </t>
  </si>
  <si>
    <t xml:space="preserve">中山地政事務所 </t>
  </si>
  <si>
    <t xml:space="preserve">中正地政事務所 </t>
  </si>
  <si>
    <t xml:space="preserve">中興地政事務所 </t>
  </si>
  <si>
    <t xml:space="preserve">豐原地政事務所 </t>
  </si>
  <si>
    <t xml:space="preserve">雅潭地政事務所 </t>
  </si>
  <si>
    <t xml:space="preserve">東勢地政事務所 </t>
  </si>
  <si>
    <t xml:space="preserve">大里地政事務所 </t>
  </si>
  <si>
    <t xml:space="preserve">太平地政事務所 </t>
  </si>
  <si>
    <t xml:space="preserve">清水地政事務所 </t>
  </si>
  <si>
    <t xml:space="preserve">大甲地政事務所 </t>
  </si>
  <si>
    <t xml:space="preserve">龍井地政事務所 </t>
  </si>
  <si>
    <t>警察局第一分局</t>
  </si>
  <si>
    <t>警察局第二分局</t>
  </si>
  <si>
    <t>警察局第三分局</t>
  </si>
  <si>
    <t>警察局第四分局</t>
  </si>
  <si>
    <t>警察局第五分局</t>
  </si>
  <si>
    <t>警察局第六分局</t>
  </si>
  <si>
    <t>警察局豐原分局</t>
  </si>
  <si>
    <t>警察局大甲分局</t>
  </si>
  <si>
    <t>警察局清水分局</t>
  </si>
  <si>
    <t>警察局烏日分局</t>
  </si>
  <si>
    <t>警察局霧峰分局</t>
  </si>
  <si>
    <t>警察局太平分局</t>
  </si>
  <si>
    <t>警察局東勢分局</t>
  </si>
  <si>
    <t>警察局和平分局</t>
  </si>
  <si>
    <t>警察局大雅分局</t>
  </si>
  <si>
    <t>保安警察大隊</t>
  </si>
  <si>
    <t>刑事警察大隊</t>
  </si>
  <si>
    <t>交通警察大隊</t>
  </si>
  <si>
    <t>少年警察隊</t>
  </si>
  <si>
    <t>婦幼警察隊</t>
  </si>
  <si>
    <t>捷運警察隊</t>
  </si>
  <si>
    <t>中區區公所</t>
  </si>
  <si>
    <t>東區區公所</t>
  </si>
  <si>
    <t>西區區公所</t>
  </si>
  <si>
    <t>南區區公所</t>
  </si>
  <si>
    <t>北區區公所</t>
  </si>
  <si>
    <t>西屯區公所</t>
  </si>
  <si>
    <t>南屯區公所</t>
  </si>
  <si>
    <t>北屯區公所</t>
  </si>
  <si>
    <t>豐原區公所</t>
  </si>
  <si>
    <t>大里區公所</t>
  </si>
  <si>
    <t>太平區公所</t>
  </si>
  <si>
    <t>清水區公所</t>
  </si>
  <si>
    <t>沙鹿區公所</t>
  </si>
  <si>
    <t>大甲區公所</t>
  </si>
  <si>
    <t>東勢區公所</t>
  </si>
  <si>
    <t>梧棲區公所</t>
  </si>
  <si>
    <t>烏日區公所</t>
  </si>
  <si>
    <t>神岡區公所</t>
  </si>
  <si>
    <t>大肚區公所</t>
  </si>
  <si>
    <t>大雅區公所</t>
  </si>
  <si>
    <t>后里區公所</t>
  </si>
  <si>
    <t>霧峰區公所</t>
  </si>
  <si>
    <t>潭子區公所</t>
  </si>
  <si>
    <t>龍井區公所</t>
  </si>
  <si>
    <t>外埔區公所</t>
  </si>
  <si>
    <t>和平區公所</t>
  </si>
  <si>
    <t>石岡區公所</t>
  </si>
  <si>
    <t>新社區公所</t>
  </si>
  <si>
    <t>大安區公所</t>
  </si>
  <si>
    <t>去年底指標數
(1)</t>
  </si>
  <si>
    <t>審核</t>
  </si>
  <si>
    <t>本年新增指標數
(2)</t>
  </si>
  <si>
    <t>本年減少指標數
(3)</t>
  </si>
  <si>
    <t>業務主管人員</t>
  </si>
  <si>
    <t>主辦統計人員</t>
  </si>
  <si>
    <t>本年底指標數
(4)=(1)+(2)-(3)</t>
  </si>
  <si>
    <t>本年底較去年底增加情形</t>
  </si>
  <si>
    <t>指標數(5)=(4)-(1)</t>
  </si>
  <si>
    <t>編製機關</t>
  </si>
  <si>
    <t xml:space="preserve"> 表    號 </t>
  </si>
  <si>
    <t>機關首長</t>
  </si>
  <si>
    <t>臺中市政府主計處</t>
  </si>
  <si>
    <t>30910-04-01-2</t>
  </si>
  <si>
    <t>單位：個</t>
  </si>
  <si>
    <t>百分比(%)</t>
  </si>
  <si>
    <t>中華民國 114年2月18日編製</t>
  </si>
  <si>
    <t>備註：數位發展局為原數位治理局。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</si>
</sst>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_-* #,##0_-;\-* #,##0_-;_-* &quot;－&quot;_-;_-@_-"/>
    <numFmt numFmtId="177" formatCode="_-* #,##0_-;\-* #,##0_-;_-* &quot; －&quot;_-;_-@_-"/>
    <numFmt numFmtId="178" formatCode="_-* #,##0_-;\-* #,##0_-;_-* &quot;-&quot;??_-;_-@_-"/>
    <numFmt numFmtId="179" formatCode="#,##0_);\-#,##0_);&quot;-&quot;_);@_)"/>
    <numFmt numFmtId="180" formatCode="0_);[Red]\(0\)"/>
    <numFmt numFmtId="181" formatCode="#,##0.00_);\-#,##0.00_);&quot;-&quot;_);@_)"/>
  </numFmts>
  <fonts count="9" x14ac:knownFonts="1">
    <font>
      <sz val="11"/>
      <color theme="1"/>
      <name val="Calibri"/>
      <scheme val="minor"/>
    </font>
    <font>
      <sz val="14"/>
      <color rgb="FF000000"/>
      <name val="標楷體"/>
      <family val="4"/>
      <charset val="136"/>
    </font>
    <font>
      <sz val="2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1"/>
      <color rgb="FF000000"/>
      <name val="Calibri"/>
      <family val="2"/>
    </font>
    <font>
      <sz val="26"/>
      <color rgb="FF000000"/>
      <name val="Courier"/>
    </font>
    <font>
      <sz val="9"/>
      <color rgb="FF000000"/>
      <name val="Calibri"/>
      <family val="2"/>
    </font>
    <font>
      <sz val="9"/>
      <name val="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1">
    <xf numFmtId="0" fontId="0" fillId="0" borderId="0" xfId="0"/>
    <xf numFmtId="176" fontId="1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top"/>
    </xf>
    <xf numFmtId="0" fontId="3" fillId="0" borderId="3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7" fontId="1" fillId="0" borderId="0" xfId="0" applyNumberFormat="1" applyFont="1" applyAlignment="1">
      <alignment horizontal="left" vertical="center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left" vertical="center"/>
    </xf>
    <xf numFmtId="0" fontId="1" fillId="0" borderId="0" xfId="0" applyFont="1"/>
    <xf numFmtId="176" fontId="1" fillId="0" borderId="5" xfId="0" applyNumberFormat="1" applyFont="1" applyBorder="1" applyAlignment="1">
      <alignment horizontal="center" vertical="center"/>
    </xf>
    <xf numFmtId="0" fontId="1" fillId="0" borderId="6" xfId="0" applyFont="1" applyBorder="1"/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left"/>
    </xf>
    <xf numFmtId="0" fontId="3" fillId="0" borderId="10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5" fillId="0" borderId="0" xfId="0" applyFont="1"/>
    <xf numFmtId="176" fontId="1" fillId="0" borderId="3" xfId="0" applyNumberFormat="1" applyFont="1" applyBorder="1" applyAlignment="1">
      <alignment horizontal="left" vertical="center"/>
    </xf>
    <xf numFmtId="178" fontId="3" fillId="0" borderId="11" xfId="0" applyNumberFormat="1" applyFont="1" applyBorder="1" applyAlignment="1">
      <alignment horizontal="right" vertical="center" wrapText="1"/>
    </xf>
    <xf numFmtId="179" fontId="4" fillId="0" borderId="5" xfId="0" applyNumberFormat="1" applyFont="1" applyBorder="1" applyAlignment="1">
      <alignment horizontal="right" vertical="center" wrapText="1"/>
    </xf>
    <xf numFmtId="179" fontId="4" fillId="0" borderId="5" xfId="0" applyNumberFormat="1" applyFont="1" applyBorder="1" applyAlignment="1">
      <alignment horizontal="right" vertical="center"/>
    </xf>
    <xf numFmtId="179" fontId="3" fillId="0" borderId="5" xfId="0" applyNumberFormat="1" applyFont="1" applyBorder="1" applyAlignment="1">
      <alignment horizontal="right"/>
    </xf>
    <xf numFmtId="43" fontId="3" fillId="0" borderId="5" xfId="0" applyNumberFormat="1" applyFont="1" applyBorder="1" applyAlignment="1">
      <alignment horizontal="right"/>
    </xf>
    <xf numFmtId="180" fontId="3" fillId="0" borderId="6" xfId="0" applyNumberFormat="1" applyFont="1" applyBorder="1" applyAlignment="1">
      <alignment vertical="center" wrapText="1"/>
    </xf>
    <xf numFmtId="178" fontId="3" fillId="0" borderId="2" xfId="0" applyNumberFormat="1" applyFont="1" applyBorder="1" applyAlignment="1">
      <alignment horizontal="right" vertical="center" wrapText="1"/>
    </xf>
    <xf numFmtId="179" fontId="4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80" fontId="3" fillId="0" borderId="3" xfId="0" applyNumberFormat="1" applyFont="1" applyBorder="1" applyAlignment="1">
      <alignment vertical="center" wrapText="1"/>
    </xf>
    <xf numFmtId="179" fontId="4" fillId="0" borderId="0" xfId="0" applyNumberFormat="1" applyFont="1" applyAlignment="1">
      <alignment horizontal="right" vertical="center" wrapText="1"/>
    </xf>
    <xf numFmtId="179" fontId="4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43" fontId="3" fillId="0" borderId="0" xfId="0" applyNumberFormat="1" applyFont="1" applyAlignment="1">
      <alignment horizontal="right"/>
    </xf>
    <xf numFmtId="180" fontId="3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/>
    </xf>
    <xf numFmtId="177" fontId="1" fillId="0" borderId="0" xfId="0" applyNumberFormat="1" applyFont="1" applyAlignment="1">
      <alignment horizontal="left"/>
    </xf>
    <xf numFmtId="177" fontId="1" fillId="0" borderId="0" xfId="0" applyNumberFormat="1" applyFont="1" applyAlignment="1">
      <alignment horizontal="left" vertical="top"/>
    </xf>
    <xf numFmtId="176" fontId="1" fillId="0" borderId="9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right" vertical="center"/>
    </xf>
    <xf numFmtId="180" fontId="3" fillId="0" borderId="3" xfId="0" applyNumberFormat="1" applyFont="1" applyBorder="1" applyAlignment="1">
      <alignment vertical="center"/>
    </xf>
    <xf numFmtId="0" fontId="5" fillId="0" borderId="2" xfId="0" applyFont="1" applyBorder="1"/>
    <xf numFmtId="177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43" fontId="3" fillId="0" borderId="2" xfId="0" applyNumberFormat="1" applyFont="1" applyBorder="1" applyAlignment="1">
      <alignment horizontal="right" vertical="center" wrapText="1"/>
    </xf>
    <xf numFmtId="181" fontId="4" fillId="0" borderId="0" xfId="0" applyNumberFormat="1" applyFont="1" applyAlignment="1">
      <alignment horizontal="right" vertical="center"/>
    </xf>
    <xf numFmtId="181" fontId="3" fillId="0" borderId="0" xfId="0" applyNumberFormat="1" applyFont="1" applyAlignment="1">
      <alignment horizontal="right" vertical="center"/>
    </xf>
    <xf numFmtId="0" fontId="7" fillId="0" borderId="5" xfId="0" applyFont="1" applyBorder="1"/>
    <xf numFmtId="0" fontId="3" fillId="0" borderId="0" xfId="0" applyFont="1"/>
    <xf numFmtId="0" fontId="3" fillId="2" borderId="0" xfId="0" applyFont="1" applyFill="1"/>
    <xf numFmtId="179" fontId="3" fillId="2" borderId="0" xfId="0" applyNumberFormat="1" applyFont="1" applyFill="1"/>
    <xf numFmtId="0" fontId="1" fillId="2" borderId="0" xfId="0" applyFont="1" applyFill="1"/>
    <xf numFmtId="177" fontId="1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0"/>
  <sheetViews>
    <sheetView tabSelected="1" topLeftCell="A37" workbookViewId="0">
      <selection activeCell="A159" sqref="A159"/>
    </sheetView>
  </sheetViews>
  <sheetFormatPr defaultColWidth="9.28515625" defaultRowHeight="15" x14ac:dyDescent="0.25"/>
  <cols>
    <col min="1" max="1" width="19" customWidth="1"/>
    <col min="2" max="2" width="33.140625" customWidth="1"/>
    <col min="3" max="3" width="9.140625" customWidth="1"/>
    <col min="4" max="4" width="10.7109375" customWidth="1"/>
    <col min="5" max="9" width="9.140625" customWidth="1"/>
    <col min="10" max="10" width="10.28515625" customWidth="1"/>
    <col min="11" max="11" width="9.140625" customWidth="1"/>
    <col min="12" max="12" width="17.140625" customWidth="1"/>
    <col min="13" max="13" width="34.140625" customWidth="1"/>
    <col min="14" max="14" width="9.140625" customWidth="1"/>
    <col min="15" max="19" width="9.28515625" hidden="1" customWidth="1"/>
  </cols>
  <sheetData>
    <row r="1" spans="1:19" ht="19.5" customHeight="1" x14ac:dyDescent="0.25">
      <c r="A1" s="1" t="s">
        <v>0</v>
      </c>
      <c r="B1" s="15"/>
      <c r="C1" s="10"/>
      <c r="D1" s="10"/>
      <c r="E1" s="10"/>
      <c r="F1" s="10"/>
      <c r="G1" s="10"/>
      <c r="H1" s="10"/>
      <c r="I1" s="10"/>
      <c r="J1" s="10"/>
      <c r="K1" s="43"/>
      <c r="L1" s="1" t="s">
        <v>169</v>
      </c>
      <c r="M1" s="1" t="s">
        <v>172</v>
      </c>
      <c r="N1" s="57"/>
      <c r="O1" s="58"/>
      <c r="P1" s="58"/>
      <c r="Q1" s="59"/>
      <c r="S1" s="59"/>
    </row>
    <row r="2" spans="1:19" ht="19.5" customHeight="1" x14ac:dyDescent="0.3">
      <c r="A2" s="1" t="s">
        <v>1</v>
      </c>
      <c r="B2" s="16" t="s">
        <v>16</v>
      </c>
      <c r="C2" s="24"/>
      <c r="D2" s="24"/>
      <c r="E2" s="24"/>
      <c r="F2" s="24"/>
      <c r="G2" s="24"/>
      <c r="H2" s="24"/>
      <c r="I2" s="24"/>
      <c r="J2" s="40"/>
      <c r="K2" s="44"/>
      <c r="L2" s="49" t="s">
        <v>170</v>
      </c>
      <c r="M2" s="49" t="s">
        <v>173</v>
      </c>
      <c r="N2" s="57"/>
      <c r="O2" s="58"/>
      <c r="P2" s="58"/>
      <c r="Q2" s="59"/>
      <c r="S2" s="59"/>
    </row>
    <row r="3" spans="1:19" ht="36.75" customHeight="1" x14ac:dyDescent="0.25">
      <c r="A3" s="2"/>
      <c r="B3" s="64" t="s">
        <v>17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2"/>
      <c r="O3" s="58"/>
      <c r="P3" s="58"/>
      <c r="Q3" s="59"/>
      <c r="S3" s="59"/>
    </row>
    <row r="4" spans="1:19" ht="19.5" customHeight="1" x14ac:dyDescent="0.25">
      <c r="A4" s="3"/>
      <c r="B4" s="66" t="s">
        <v>18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52" t="s">
        <v>174</v>
      </c>
      <c r="O4" s="58"/>
      <c r="P4" s="58"/>
      <c r="Q4" s="59"/>
      <c r="S4" s="59"/>
    </row>
    <row r="5" spans="1:19" ht="19.5" customHeight="1" x14ac:dyDescent="0.25">
      <c r="A5" s="67" t="s">
        <v>2</v>
      </c>
      <c r="B5" s="68"/>
      <c r="C5" s="69" t="s">
        <v>160</v>
      </c>
      <c r="D5" s="69"/>
      <c r="E5" s="69" t="s">
        <v>162</v>
      </c>
      <c r="F5" s="69"/>
      <c r="G5" s="69" t="s">
        <v>163</v>
      </c>
      <c r="H5" s="69"/>
      <c r="I5" s="69" t="s">
        <v>166</v>
      </c>
      <c r="J5" s="69"/>
      <c r="K5" s="70" t="s">
        <v>167</v>
      </c>
      <c r="L5" s="70"/>
      <c r="M5" s="70"/>
      <c r="N5" s="57"/>
      <c r="O5" s="58"/>
      <c r="P5" s="58"/>
      <c r="Q5" s="59"/>
      <c r="S5" s="59"/>
    </row>
    <row r="6" spans="1:19" ht="19.5" customHeight="1" x14ac:dyDescent="0.25">
      <c r="A6" s="67"/>
      <c r="B6" s="68"/>
      <c r="C6" s="69"/>
      <c r="D6" s="69"/>
      <c r="E6" s="69"/>
      <c r="F6" s="69"/>
      <c r="G6" s="69"/>
      <c r="H6" s="69"/>
      <c r="I6" s="69"/>
      <c r="J6" s="69"/>
      <c r="K6" s="70" t="s">
        <v>168</v>
      </c>
      <c r="L6" s="70"/>
      <c r="M6" s="53" t="s">
        <v>175</v>
      </c>
      <c r="O6" s="58"/>
      <c r="P6" s="58"/>
      <c r="Q6" s="59"/>
      <c r="S6" s="59"/>
    </row>
    <row r="7" spans="1:19" ht="16.5" x14ac:dyDescent="0.25">
      <c r="A7" s="4"/>
      <c r="B7" s="17"/>
      <c r="C7" s="25"/>
      <c r="D7" s="31"/>
      <c r="E7" s="31"/>
      <c r="F7" s="31"/>
      <c r="G7" s="31"/>
      <c r="H7" s="31"/>
      <c r="I7" s="31"/>
      <c r="J7" s="31"/>
      <c r="K7" s="31"/>
      <c r="L7" s="31"/>
      <c r="M7" s="54"/>
      <c r="O7" s="58"/>
      <c r="P7" s="58"/>
      <c r="Q7" s="59"/>
      <c r="S7" s="59"/>
    </row>
    <row r="8" spans="1:19" ht="16.5" x14ac:dyDescent="0.25">
      <c r="A8" s="5" t="s">
        <v>3</v>
      </c>
      <c r="B8" s="18"/>
      <c r="C8" s="26"/>
      <c r="D8" s="32">
        <v>40</v>
      </c>
      <c r="E8" s="35"/>
      <c r="F8" s="32">
        <v>0</v>
      </c>
      <c r="G8" s="35"/>
      <c r="H8" s="32">
        <v>0</v>
      </c>
      <c r="I8" s="35"/>
      <c r="J8" s="32">
        <f t="shared" ref="J8:J39" si="0">SUM(D8+F8-H8)</f>
        <v>40</v>
      </c>
      <c r="K8" s="36"/>
      <c r="L8" s="32">
        <f t="shared" ref="L8:L39" si="1">J8-D8</f>
        <v>0</v>
      </c>
      <c r="M8" s="55">
        <f t="shared" ref="M8:M39" si="2">IF(D8&gt;0, L8/D8*100, "--")</f>
        <v>0</v>
      </c>
      <c r="O8" s="58"/>
      <c r="P8" s="58"/>
      <c r="Q8" s="59"/>
      <c r="S8" s="59"/>
    </row>
    <row r="9" spans="1:19" ht="16.5" x14ac:dyDescent="0.25">
      <c r="A9" s="5" t="s">
        <v>4</v>
      </c>
      <c r="B9" s="18"/>
      <c r="C9" s="27"/>
      <c r="D9" s="32">
        <v>14</v>
      </c>
      <c r="E9" s="35"/>
      <c r="F9" s="32">
        <v>0</v>
      </c>
      <c r="G9" s="35"/>
      <c r="H9" s="32">
        <v>0</v>
      </c>
      <c r="I9" s="35"/>
      <c r="J9" s="32">
        <f t="shared" si="0"/>
        <v>14</v>
      </c>
      <c r="K9" s="36"/>
      <c r="L9" s="32">
        <f t="shared" si="1"/>
        <v>0</v>
      </c>
      <c r="M9" s="55">
        <f t="shared" si="2"/>
        <v>0</v>
      </c>
      <c r="O9" s="58"/>
      <c r="P9" s="58"/>
      <c r="Q9" s="59"/>
      <c r="S9" s="59"/>
    </row>
    <row r="10" spans="1:19" ht="16.5" x14ac:dyDescent="0.25">
      <c r="A10" s="5" t="s">
        <v>5</v>
      </c>
      <c r="B10" s="18"/>
      <c r="C10" s="26"/>
      <c r="D10" s="32">
        <f>SUM(D11:D151)</f>
        <v>14741</v>
      </c>
      <c r="E10" s="36"/>
      <c r="F10" s="32">
        <f>SUM(F11:F151)</f>
        <v>1273</v>
      </c>
      <c r="G10" s="36"/>
      <c r="H10" s="32">
        <f>SUM(H11:H151)</f>
        <v>15</v>
      </c>
      <c r="I10" s="36"/>
      <c r="J10" s="32">
        <f t="shared" si="0"/>
        <v>15999</v>
      </c>
      <c r="K10" s="36"/>
      <c r="L10" s="32">
        <f t="shared" si="1"/>
        <v>1258</v>
      </c>
      <c r="M10" s="55">
        <f t="shared" si="2"/>
        <v>8.5340207584288716</v>
      </c>
      <c r="O10" s="58"/>
      <c r="P10" s="58"/>
      <c r="Q10" s="59"/>
      <c r="S10" s="59"/>
    </row>
    <row r="11" spans="1:19" ht="16.5" x14ac:dyDescent="0.25">
      <c r="A11" s="6" t="s">
        <v>6</v>
      </c>
      <c r="B11" s="19" t="s">
        <v>19</v>
      </c>
      <c r="C11" s="28"/>
      <c r="D11" s="33">
        <v>34</v>
      </c>
      <c r="E11" s="37"/>
      <c r="F11" s="33">
        <v>2</v>
      </c>
      <c r="G11" s="37"/>
      <c r="H11" s="33">
        <v>0</v>
      </c>
      <c r="I11" s="37"/>
      <c r="J11" s="33">
        <f t="shared" si="0"/>
        <v>36</v>
      </c>
      <c r="K11" s="37"/>
      <c r="L11" s="33">
        <f t="shared" si="1"/>
        <v>2</v>
      </c>
      <c r="M11" s="56">
        <f t="shared" si="2"/>
        <v>5.8823529411764701</v>
      </c>
      <c r="O11" s="33">
        <v>0</v>
      </c>
      <c r="P11" s="58">
        <v>6</v>
      </c>
      <c r="Q11" s="60">
        <f t="shared" ref="Q11:Q42" si="3">O11+P11</f>
        <v>6</v>
      </c>
      <c r="R11" s="33">
        <v>2</v>
      </c>
      <c r="S11" s="60">
        <f t="shared" ref="S11:S42" si="4">R11-P11</f>
        <v>-4</v>
      </c>
    </row>
    <row r="12" spans="1:19" ht="16.5" x14ac:dyDescent="0.25">
      <c r="A12" s="6"/>
      <c r="B12" s="19" t="s">
        <v>20</v>
      </c>
      <c r="C12" s="28"/>
      <c r="D12" s="33">
        <v>454</v>
      </c>
      <c r="E12" s="37"/>
      <c r="F12" s="33">
        <v>78</v>
      </c>
      <c r="G12" s="37"/>
      <c r="H12" s="33">
        <v>0</v>
      </c>
      <c r="I12" s="37"/>
      <c r="J12" s="33">
        <f t="shared" si="0"/>
        <v>532</v>
      </c>
      <c r="K12" s="37"/>
      <c r="L12" s="33">
        <f t="shared" si="1"/>
        <v>78</v>
      </c>
      <c r="M12" s="56">
        <f t="shared" si="2"/>
        <v>17.180616740088105</v>
      </c>
      <c r="O12" s="33">
        <v>14</v>
      </c>
      <c r="P12" s="58"/>
      <c r="Q12" s="60">
        <f t="shared" si="3"/>
        <v>14</v>
      </c>
      <c r="R12" s="33">
        <v>2</v>
      </c>
      <c r="S12" s="60">
        <f t="shared" si="4"/>
        <v>2</v>
      </c>
    </row>
    <row r="13" spans="1:19" ht="16.5" x14ac:dyDescent="0.25">
      <c r="A13" s="6"/>
      <c r="B13" s="19" t="s">
        <v>21</v>
      </c>
      <c r="C13" s="28"/>
      <c r="D13" s="33">
        <v>48</v>
      </c>
      <c r="E13" s="37"/>
      <c r="F13" s="33">
        <v>2</v>
      </c>
      <c r="G13" s="37"/>
      <c r="H13" s="33">
        <v>0</v>
      </c>
      <c r="I13" s="37"/>
      <c r="J13" s="33">
        <f t="shared" si="0"/>
        <v>50</v>
      </c>
      <c r="K13" s="37"/>
      <c r="L13" s="33">
        <f t="shared" si="1"/>
        <v>2</v>
      </c>
      <c r="M13" s="56">
        <f t="shared" si="2"/>
        <v>4.1666666666666661</v>
      </c>
      <c r="O13" s="33">
        <v>6</v>
      </c>
      <c r="P13" s="58"/>
      <c r="Q13" s="60">
        <f t="shared" si="3"/>
        <v>6</v>
      </c>
      <c r="R13" s="33">
        <v>16</v>
      </c>
      <c r="S13" s="60">
        <f t="shared" si="4"/>
        <v>16</v>
      </c>
    </row>
    <row r="14" spans="1:19" ht="16.5" x14ac:dyDescent="0.25">
      <c r="A14" s="6"/>
      <c r="B14" s="19" t="s">
        <v>22</v>
      </c>
      <c r="C14" s="28"/>
      <c r="D14" s="33">
        <v>405</v>
      </c>
      <c r="E14" s="37"/>
      <c r="F14" s="33">
        <v>18</v>
      </c>
      <c r="G14" s="37"/>
      <c r="H14" s="33">
        <v>0</v>
      </c>
      <c r="I14" s="37"/>
      <c r="J14" s="33">
        <f t="shared" si="0"/>
        <v>423</v>
      </c>
      <c r="K14" s="37"/>
      <c r="L14" s="33">
        <f t="shared" si="1"/>
        <v>18</v>
      </c>
      <c r="M14" s="56">
        <f t="shared" si="2"/>
        <v>4.4444444444444446</v>
      </c>
      <c r="O14" s="33">
        <v>0</v>
      </c>
      <c r="P14" s="58"/>
      <c r="Q14" s="60">
        <f t="shared" si="3"/>
        <v>0</v>
      </c>
      <c r="R14" s="33">
        <v>38</v>
      </c>
      <c r="S14" s="60">
        <f t="shared" si="4"/>
        <v>38</v>
      </c>
    </row>
    <row r="15" spans="1:19" ht="16.5" x14ac:dyDescent="0.25">
      <c r="A15" s="6"/>
      <c r="B15" s="19" t="s">
        <v>23</v>
      </c>
      <c r="C15" s="28"/>
      <c r="D15" s="33">
        <v>70</v>
      </c>
      <c r="E15" s="37"/>
      <c r="F15" s="33">
        <v>3</v>
      </c>
      <c r="G15" s="37"/>
      <c r="H15" s="33">
        <v>0</v>
      </c>
      <c r="I15" s="37"/>
      <c r="J15" s="33">
        <f t="shared" si="0"/>
        <v>73</v>
      </c>
      <c r="K15" s="37"/>
      <c r="L15" s="33">
        <f t="shared" si="1"/>
        <v>3</v>
      </c>
      <c r="M15" s="56">
        <f t="shared" si="2"/>
        <v>4.2857142857142856</v>
      </c>
      <c r="O15" s="33">
        <v>0</v>
      </c>
      <c r="P15" s="58">
        <v>8</v>
      </c>
      <c r="Q15" s="60">
        <f t="shared" si="3"/>
        <v>8</v>
      </c>
      <c r="R15" s="33">
        <v>10</v>
      </c>
      <c r="S15" s="60">
        <f t="shared" si="4"/>
        <v>2</v>
      </c>
    </row>
    <row r="16" spans="1:19" ht="16.5" x14ac:dyDescent="0.25">
      <c r="A16" s="6"/>
      <c r="B16" s="19" t="s">
        <v>24</v>
      </c>
      <c r="C16" s="28"/>
      <c r="D16" s="33">
        <v>270</v>
      </c>
      <c r="E16" s="37"/>
      <c r="F16" s="33">
        <v>1</v>
      </c>
      <c r="G16" s="37"/>
      <c r="H16" s="33">
        <v>0</v>
      </c>
      <c r="I16" s="37"/>
      <c r="J16" s="33">
        <f t="shared" si="0"/>
        <v>271</v>
      </c>
      <c r="K16" s="37"/>
      <c r="L16" s="33">
        <f t="shared" si="1"/>
        <v>1</v>
      </c>
      <c r="M16" s="56">
        <f t="shared" si="2"/>
        <v>0.37037037037037041</v>
      </c>
      <c r="O16" s="33">
        <v>4</v>
      </c>
      <c r="P16" s="58">
        <v>17</v>
      </c>
      <c r="Q16" s="60">
        <f t="shared" si="3"/>
        <v>21</v>
      </c>
      <c r="R16" s="33">
        <v>6</v>
      </c>
      <c r="S16" s="60">
        <f t="shared" si="4"/>
        <v>-11</v>
      </c>
    </row>
    <row r="17" spans="1:19" ht="16.5" x14ac:dyDescent="0.25">
      <c r="A17" s="6"/>
      <c r="B17" s="19" t="s">
        <v>25</v>
      </c>
      <c r="C17" s="28"/>
      <c r="D17" s="33">
        <v>236</v>
      </c>
      <c r="E17" s="37"/>
      <c r="F17" s="33">
        <v>8</v>
      </c>
      <c r="G17" s="37"/>
      <c r="H17" s="33">
        <v>0</v>
      </c>
      <c r="I17" s="37"/>
      <c r="J17" s="33">
        <f t="shared" si="0"/>
        <v>244</v>
      </c>
      <c r="K17" s="37"/>
      <c r="L17" s="33">
        <f t="shared" si="1"/>
        <v>8</v>
      </c>
      <c r="M17" s="56">
        <f t="shared" si="2"/>
        <v>3.3898305084745761</v>
      </c>
      <c r="O17" s="33">
        <v>4</v>
      </c>
      <c r="P17" s="58">
        <v>31</v>
      </c>
      <c r="Q17" s="60">
        <f t="shared" si="3"/>
        <v>35</v>
      </c>
      <c r="R17" s="33">
        <v>2</v>
      </c>
      <c r="S17" s="60">
        <f t="shared" si="4"/>
        <v>-29</v>
      </c>
    </row>
    <row r="18" spans="1:19" ht="16.5" x14ac:dyDescent="0.25">
      <c r="A18" s="6"/>
      <c r="B18" s="19" t="s">
        <v>26</v>
      </c>
      <c r="C18" s="28"/>
      <c r="D18" s="33">
        <v>464</v>
      </c>
      <c r="E18" s="37"/>
      <c r="F18" s="33">
        <v>93</v>
      </c>
      <c r="G18" s="37"/>
      <c r="H18" s="33">
        <v>0</v>
      </c>
      <c r="I18" s="37"/>
      <c r="J18" s="33">
        <f t="shared" si="0"/>
        <v>557</v>
      </c>
      <c r="K18" s="37"/>
      <c r="L18" s="33">
        <f t="shared" si="1"/>
        <v>93</v>
      </c>
      <c r="M18" s="56">
        <f t="shared" si="2"/>
        <v>20.043103448275861</v>
      </c>
      <c r="O18" s="33">
        <v>23</v>
      </c>
      <c r="P18" s="58"/>
      <c r="Q18" s="60">
        <f t="shared" si="3"/>
        <v>23</v>
      </c>
      <c r="R18" s="33">
        <v>22</v>
      </c>
      <c r="S18" s="60">
        <f t="shared" si="4"/>
        <v>22</v>
      </c>
    </row>
    <row r="19" spans="1:19" ht="16.5" x14ac:dyDescent="0.25">
      <c r="A19" s="6"/>
      <c r="B19" s="19" t="s">
        <v>27</v>
      </c>
      <c r="C19" s="28"/>
      <c r="D19" s="33">
        <v>517</v>
      </c>
      <c r="E19" s="37"/>
      <c r="F19" s="33">
        <v>80</v>
      </c>
      <c r="G19" s="37"/>
      <c r="H19" s="33">
        <v>0</v>
      </c>
      <c r="I19" s="37"/>
      <c r="J19" s="33">
        <f t="shared" si="0"/>
        <v>597</v>
      </c>
      <c r="K19" s="37"/>
      <c r="L19" s="33">
        <f t="shared" si="1"/>
        <v>80</v>
      </c>
      <c r="M19" s="56">
        <f t="shared" si="2"/>
        <v>15.473887814313347</v>
      </c>
      <c r="O19" s="33">
        <v>0</v>
      </c>
      <c r="P19" s="58">
        <v>-139</v>
      </c>
      <c r="Q19" s="60">
        <f t="shared" si="3"/>
        <v>-139</v>
      </c>
      <c r="R19" s="33">
        <v>23</v>
      </c>
      <c r="S19" s="60">
        <f t="shared" si="4"/>
        <v>162</v>
      </c>
    </row>
    <row r="20" spans="1:19" ht="16.5" x14ac:dyDescent="0.25">
      <c r="A20" s="6"/>
      <c r="B20" s="19" t="s">
        <v>28</v>
      </c>
      <c r="C20" s="28"/>
      <c r="D20" s="33">
        <v>59</v>
      </c>
      <c r="E20" s="37"/>
      <c r="F20" s="33">
        <v>2</v>
      </c>
      <c r="G20" s="37"/>
      <c r="H20" s="33">
        <v>0</v>
      </c>
      <c r="I20" s="37"/>
      <c r="J20" s="33">
        <f t="shared" si="0"/>
        <v>61</v>
      </c>
      <c r="K20" s="37"/>
      <c r="L20" s="33">
        <f t="shared" si="1"/>
        <v>2</v>
      </c>
      <c r="M20" s="56">
        <f t="shared" si="2"/>
        <v>3.3898305084745761</v>
      </c>
      <c r="O20" s="33">
        <v>6</v>
      </c>
      <c r="P20" s="58"/>
      <c r="Q20" s="60">
        <f t="shared" si="3"/>
        <v>6</v>
      </c>
      <c r="R20" s="33">
        <v>17</v>
      </c>
      <c r="S20" s="60">
        <f t="shared" si="4"/>
        <v>17</v>
      </c>
    </row>
    <row r="21" spans="1:19" ht="16.5" x14ac:dyDescent="0.25">
      <c r="A21" s="6"/>
      <c r="B21" s="19" t="s">
        <v>29</v>
      </c>
      <c r="C21" s="28"/>
      <c r="D21" s="33">
        <v>258</v>
      </c>
      <c r="E21" s="37"/>
      <c r="F21" s="33">
        <v>78</v>
      </c>
      <c r="G21" s="37"/>
      <c r="H21" s="33">
        <v>0</v>
      </c>
      <c r="I21" s="37"/>
      <c r="J21" s="33">
        <f t="shared" si="0"/>
        <v>336</v>
      </c>
      <c r="K21" s="37"/>
      <c r="L21" s="33">
        <f t="shared" si="1"/>
        <v>78</v>
      </c>
      <c r="M21" s="56">
        <f t="shared" si="2"/>
        <v>30.232558139534881</v>
      </c>
      <c r="O21" s="33">
        <v>6</v>
      </c>
      <c r="P21" s="58">
        <v>-4</v>
      </c>
      <c r="Q21" s="60">
        <f t="shared" si="3"/>
        <v>2</v>
      </c>
      <c r="R21" s="33">
        <v>148</v>
      </c>
      <c r="S21" s="60">
        <f t="shared" si="4"/>
        <v>152</v>
      </c>
    </row>
    <row r="22" spans="1:19" ht="16.5" x14ac:dyDescent="0.25">
      <c r="A22" s="6"/>
      <c r="B22" s="19" t="s">
        <v>30</v>
      </c>
      <c r="C22" s="28"/>
      <c r="D22" s="33">
        <v>32</v>
      </c>
      <c r="E22" s="37"/>
      <c r="F22" s="33">
        <v>2</v>
      </c>
      <c r="G22" s="37"/>
      <c r="H22" s="33">
        <v>0</v>
      </c>
      <c r="I22" s="37"/>
      <c r="J22" s="33">
        <f t="shared" si="0"/>
        <v>34</v>
      </c>
      <c r="K22" s="37"/>
      <c r="L22" s="33">
        <f t="shared" si="1"/>
        <v>2</v>
      </c>
      <c r="M22" s="56">
        <f t="shared" si="2"/>
        <v>6.25</v>
      </c>
      <c r="O22" s="33">
        <v>0</v>
      </c>
      <c r="P22" s="58"/>
      <c r="Q22" s="60">
        <f t="shared" si="3"/>
        <v>0</v>
      </c>
      <c r="R22" s="33">
        <v>2</v>
      </c>
      <c r="S22" s="60">
        <f t="shared" si="4"/>
        <v>2</v>
      </c>
    </row>
    <row r="23" spans="1:19" ht="16.5" x14ac:dyDescent="0.25">
      <c r="A23" s="6"/>
      <c r="B23" s="19" t="s">
        <v>31</v>
      </c>
      <c r="C23" s="28"/>
      <c r="D23" s="33">
        <v>236</v>
      </c>
      <c r="E23" s="37"/>
      <c r="F23" s="33">
        <v>2</v>
      </c>
      <c r="G23" s="37"/>
      <c r="H23" s="33">
        <v>0</v>
      </c>
      <c r="I23" s="37"/>
      <c r="J23" s="33">
        <f t="shared" si="0"/>
        <v>238</v>
      </c>
      <c r="K23" s="37"/>
      <c r="L23" s="33">
        <f t="shared" si="1"/>
        <v>2</v>
      </c>
      <c r="M23" s="56">
        <f t="shared" si="2"/>
        <v>0.84745762711864403</v>
      </c>
      <c r="O23" s="33">
        <v>0</v>
      </c>
      <c r="P23" s="58">
        <v>6</v>
      </c>
      <c r="Q23" s="60">
        <f t="shared" si="3"/>
        <v>6</v>
      </c>
      <c r="R23" s="33">
        <v>1</v>
      </c>
      <c r="S23" s="60">
        <f t="shared" si="4"/>
        <v>-5</v>
      </c>
    </row>
    <row r="24" spans="1:19" ht="16.5" x14ac:dyDescent="0.25">
      <c r="A24" s="6"/>
      <c r="B24" s="19" t="s">
        <v>32</v>
      </c>
      <c r="C24" s="28"/>
      <c r="D24" s="33">
        <v>79</v>
      </c>
      <c r="E24" s="37"/>
      <c r="F24" s="33">
        <v>2</v>
      </c>
      <c r="G24" s="37"/>
      <c r="H24" s="33">
        <v>0</v>
      </c>
      <c r="I24" s="37"/>
      <c r="J24" s="33">
        <f t="shared" si="0"/>
        <v>81</v>
      </c>
      <c r="K24" s="37"/>
      <c r="L24" s="33">
        <f t="shared" si="1"/>
        <v>2</v>
      </c>
      <c r="M24" s="56">
        <f t="shared" si="2"/>
        <v>2.5316455696202533</v>
      </c>
      <c r="O24" s="33">
        <v>6</v>
      </c>
      <c r="P24" s="58"/>
      <c r="Q24" s="60">
        <f t="shared" si="3"/>
        <v>6</v>
      </c>
      <c r="R24" s="33">
        <v>1</v>
      </c>
      <c r="S24" s="60">
        <f t="shared" si="4"/>
        <v>1</v>
      </c>
    </row>
    <row r="25" spans="1:19" ht="16.5" x14ac:dyDescent="0.25">
      <c r="A25" s="6"/>
      <c r="B25" s="19" t="s">
        <v>33</v>
      </c>
      <c r="C25" s="28"/>
      <c r="D25" s="33">
        <v>32</v>
      </c>
      <c r="E25" s="37"/>
      <c r="F25" s="33">
        <v>14</v>
      </c>
      <c r="G25" s="37"/>
      <c r="H25" s="33">
        <v>0</v>
      </c>
      <c r="I25" s="37"/>
      <c r="J25" s="33">
        <f t="shared" si="0"/>
        <v>46</v>
      </c>
      <c r="K25" s="37"/>
      <c r="L25" s="33">
        <f t="shared" si="1"/>
        <v>14</v>
      </c>
      <c r="M25" s="56">
        <f t="shared" si="2"/>
        <v>43.75</v>
      </c>
      <c r="O25" s="33">
        <v>6</v>
      </c>
      <c r="P25" s="58"/>
      <c r="Q25" s="60">
        <f t="shared" si="3"/>
        <v>6</v>
      </c>
      <c r="R25" s="33">
        <v>4</v>
      </c>
      <c r="S25" s="60">
        <f t="shared" si="4"/>
        <v>4</v>
      </c>
    </row>
    <row r="26" spans="1:19" ht="16.5" x14ac:dyDescent="0.25">
      <c r="A26" s="6"/>
      <c r="B26" s="19" t="s">
        <v>34</v>
      </c>
      <c r="C26" s="28"/>
      <c r="D26" s="33">
        <v>34</v>
      </c>
      <c r="E26" s="37"/>
      <c r="F26" s="33">
        <v>18</v>
      </c>
      <c r="G26" s="37"/>
      <c r="H26" s="33">
        <v>0</v>
      </c>
      <c r="I26" s="37"/>
      <c r="J26" s="33">
        <f t="shared" si="0"/>
        <v>52</v>
      </c>
      <c r="K26" s="37"/>
      <c r="L26" s="33">
        <f t="shared" si="1"/>
        <v>18</v>
      </c>
      <c r="M26" s="56">
        <f t="shared" si="2"/>
        <v>52.941176470588239</v>
      </c>
      <c r="O26" s="33">
        <v>0</v>
      </c>
      <c r="P26" s="58">
        <v>6</v>
      </c>
      <c r="Q26" s="60">
        <f t="shared" si="3"/>
        <v>6</v>
      </c>
      <c r="R26" s="33">
        <v>12</v>
      </c>
      <c r="S26" s="60">
        <f t="shared" si="4"/>
        <v>6</v>
      </c>
    </row>
    <row r="27" spans="1:19" ht="16.5" x14ac:dyDescent="0.25">
      <c r="A27" s="6"/>
      <c r="B27" s="19" t="s">
        <v>35</v>
      </c>
      <c r="C27" s="28"/>
      <c r="D27" s="33">
        <v>224</v>
      </c>
      <c r="E27" s="37"/>
      <c r="F27" s="33">
        <v>2</v>
      </c>
      <c r="G27" s="37"/>
      <c r="H27" s="33">
        <v>3</v>
      </c>
      <c r="I27" s="37"/>
      <c r="J27" s="33">
        <f t="shared" si="0"/>
        <v>223</v>
      </c>
      <c r="K27" s="37"/>
      <c r="L27" s="33">
        <f t="shared" si="1"/>
        <v>-1</v>
      </c>
      <c r="M27" s="56">
        <f t="shared" si="2"/>
        <v>-0.4464285714285714</v>
      </c>
      <c r="O27" s="33">
        <v>10</v>
      </c>
      <c r="P27" s="58">
        <v>3</v>
      </c>
      <c r="Q27" s="60">
        <f t="shared" si="3"/>
        <v>13</v>
      </c>
      <c r="R27" s="33">
        <v>60</v>
      </c>
      <c r="S27" s="60">
        <f t="shared" si="4"/>
        <v>57</v>
      </c>
    </row>
    <row r="28" spans="1:19" ht="16.5" x14ac:dyDescent="0.25">
      <c r="A28" s="6"/>
      <c r="B28" s="19" t="s">
        <v>36</v>
      </c>
      <c r="C28" s="28"/>
      <c r="D28" s="33">
        <v>98</v>
      </c>
      <c r="E28" s="37"/>
      <c r="F28" s="33">
        <v>4</v>
      </c>
      <c r="G28" s="37"/>
      <c r="H28" s="33">
        <v>0</v>
      </c>
      <c r="I28" s="37"/>
      <c r="J28" s="33">
        <f t="shared" si="0"/>
        <v>102</v>
      </c>
      <c r="K28" s="37"/>
      <c r="L28" s="33">
        <f t="shared" si="1"/>
        <v>4</v>
      </c>
      <c r="M28" s="56">
        <f t="shared" si="2"/>
        <v>4.0816326530612246</v>
      </c>
      <c r="O28" s="33">
        <v>0</v>
      </c>
      <c r="P28" s="58">
        <v>6</v>
      </c>
      <c r="Q28" s="60">
        <f t="shared" si="3"/>
        <v>6</v>
      </c>
      <c r="R28" s="33">
        <v>4</v>
      </c>
      <c r="S28" s="60">
        <f t="shared" si="4"/>
        <v>-2</v>
      </c>
    </row>
    <row r="29" spans="1:19" ht="16.5" x14ac:dyDescent="0.25">
      <c r="A29" s="6"/>
      <c r="B29" s="19" t="s">
        <v>37</v>
      </c>
      <c r="C29" s="28"/>
      <c r="D29" s="33">
        <v>47</v>
      </c>
      <c r="E29" s="37"/>
      <c r="F29" s="33">
        <v>2</v>
      </c>
      <c r="G29" s="37"/>
      <c r="H29" s="33">
        <v>0</v>
      </c>
      <c r="I29" s="37"/>
      <c r="J29" s="33">
        <f t="shared" si="0"/>
        <v>49</v>
      </c>
      <c r="K29" s="37"/>
      <c r="L29" s="33">
        <f t="shared" si="1"/>
        <v>2</v>
      </c>
      <c r="M29" s="56">
        <f t="shared" si="2"/>
        <v>4.2553191489361701</v>
      </c>
      <c r="O29" s="33">
        <v>13</v>
      </c>
      <c r="P29" s="58"/>
      <c r="Q29" s="60">
        <f t="shared" si="3"/>
        <v>13</v>
      </c>
      <c r="R29" s="33">
        <v>2</v>
      </c>
      <c r="S29" s="60">
        <f t="shared" si="4"/>
        <v>2</v>
      </c>
    </row>
    <row r="30" spans="1:19" ht="16.5" x14ac:dyDescent="0.25">
      <c r="A30" s="6"/>
      <c r="B30" s="19" t="s">
        <v>38</v>
      </c>
      <c r="C30" s="28"/>
      <c r="D30" s="33">
        <v>41</v>
      </c>
      <c r="E30" s="37"/>
      <c r="F30" s="33">
        <v>4</v>
      </c>
      <c r="G30" s="37"/>
      <c r="H30" s="33">
        <v>2</v>
      </c>
      <c r="I30" s="37"/>
      <c r="J30" s="33">
        <f t="shared" si="0"/>
        <v>43</v>
      </c>
      <c r="K30" s="37"/>
      <c r="L30" s="33">
        <f t="shared" si="1"/>
        <v>2</v>
      </c>
      <c r="M30" s="56">
        <f t="shared" si="2"/>
        <v>4.8780487804878048</v>
      </c>
      <c r="O30" s="33">
        <v>6</v>
      </c>
      <c r="P30" s="58">
        <v>4</v>
      </c>
      <c r="Q30" s="60">
        <f t="shared" si="3"/>
        <v>10</v>
      </c>
      <c r="R30" s="33">
        <v>4</v>
      </c>
      <c r="S30" s="60">
        <f t="shared" si="4"/>
        <v>0</v>
      </c>
    </row>
    <row r="31" spans="1:19" ht="16.5" x14ac:dyDescent="0.25">
      <c r="A31" s="6"/>
      <c r="B31" s="19" t="s">
        <v>39</v>
      </c>
      <c r="C31" s="28"/>
      <c r="D31" s="33">
        <v>32</v>
      </c>
      <c r="E31" s="37"/>
      <c r="F31" s="33">
        <v>4</v>
      </c>
      <c r="G31" s="37"/>
      <c r="H31" s="33">
        <v>0</v>
      </c>
      <c r="I31" s="37"/>
      <c r="J31" s="33">
        <f t="shared" si="0"/>
        <v>36</v>
      </c>
      <c r="K31" s="37"/>
      <c r="L31" s="33">
        <f t="shared" si="1"/>
        <v>4</v>
      </c>
      <c r="M31" s="56">
        <f t="shared" si="2"/>
        <v>12.5</v>
      </c>
      <c r="O31" s="33">
        <v>6</v>
      </c>
      <c r="P31" s="58">
        <v>4</v>
      </c>
      <c r="Q31" s="60">
        <f t="shared" si="3"/>
        <v>10</v>
      </c>
      <c r="R31" s="33">
        <v>2</v>
      </c>
      <c r="S31" s="60">
        <f t="shared" si="4"/>
        <v>-2</v>
      </c>
    </row>
    <row r="32" spans="1:19" ht="16.5" x14ac:dyDescent="0.25">
      <c r="A32" s="6"/>
      <c r="B32" s="19" t="s">
        <v>40</v>
      </c>
      <c r="C32" s="28"/>
      <c r="D32" s="33">
        <v>90</v>
      </c>
      <c r="E32" s="37"/>
      <c r="F32" s="33">
        <v>45</v>
      </c>
      <c r="G32" s="37"/>
      <c r="H32" s="33">
        <v>0</v>
      </c>
      <c r="I32" s="37"/>
      <c r="J32" s="33">
        <f t="shared" si="0"/>
        <v>135</v>
      </c>
      <c r="K32" s="37"/>
      <c r="L32" s="33">
        <f t="shared" si="1"/>
        <v>45</v>
      </c>
      <c r="M32" s="56">
        <f t="shared" si="2"/>
        <v>50</v>
      </c>
      <c r="O32" s="33">
        <v>0</v>
      </c>
      <c r="P32" s="58"/>
      <c r="Q32" s="60">
        <f t="shared" si="3"/>
        <v>0</v>
      </c>
      <c r="R32" s="33">
        <v>2</v>
      </c>
      <c r="S32" s="60">
        <f t="shared" si="4"/>
        <v>2</v>
      </c>
    </row>
    <row r="33" spans="1:19" ht="16.5" x14ac:dyDescent="0.25">
      <c r="A33" s="6"/>
      <c r="B33" s="19" t="s">
        <v>41</v>
      </c>
      <c r="C33" s="28"/>
      <c r="D33" s="33">
        <v>103</v>
      </c>
      <c r="E33" s="37"/>
      <c r="F33" s="33">
        <v>76</v>
      </c>
      <c r="G33" s="37"/>
      <c r="H33" s="33">
        <v>4</v>
      </c>
      <c r="I33" s="37"/>
      <c r="J33" s="33">
        <f t="shared" si="0"/>
        <v>175</v>
      </c>
      <c r="K33" s="37"/>
      <c r="L33" s="33">
        <f t="shared" si="1"/>
        <v>72</v>
      </c>
      <c r="M33" s="56">
        <f t="shared" si="2"/>
        <v>69.902912621359221</v>
      </c>
      <c r="O33" s="33">
        <v>4</v>
      </c>
      <c r="P33" s="58"/>
      <c r="Q33" s="60">
        <f t="shared" si="3"/>
        <v>4</v>
      </c>
      <c r="R33" s="33">
        <v>2</v>
      </c>
      <c r="S33" s="60">
        <f t="shared" si="4"/>
        <v>2</v>
      </c>
    </row>
    <row r="34" spans="1:19" ht="16.5" x14ac:dyDescent="0.25">
      <c r="A34" s="6"/>
      <c r="B34" s="19" t="s">
        <v>42</v>
      </c>
      <c r="C34" s="28"/>
      <c r="D34" s="33">
        <v>47</v>
      </c>
      <c r="E34" s="37"/>
      <c r="F34" s="33">
        <v>18</v>
      </c>
      <c r="G34" s="37"/>
      <c r="H34" s="33">
        <v>0</v>
      </c>
      <c r="I34" s="37"/>
      <c r="J34" s="33">
        <f t="shared" si="0"/>
        <v>65</v>
      </c>
      <c r="K34" s="37"/>
      <c r="L34" s="33">
        <f t="shared" si="1"/>
        <v>18</v>
      </c>
      <c r="M34" s="56">
        <f t="shared" si="2"/>
        <v>38.297872340425535</v>
      </c>
      <c r="O34" s="33">
        <v>6</v>
      </c>
      <c r="P34" s="58"/>
      <c r="Q34" s="60">
        <f t="shared" si="3"/>
        <v>6</v>
      </c>
      <c r="R34" s="33">
        <v>2</v>
      </c>
      <c r="S34" s="60">
        <f t="shared" si="4"/>
        <v>2</v>
      </c>
    </row>
    <row r="35" spans="1:19" ht="16.5" x14ac:dyDescent="0.25">
      <c r="A35" s="6"/>
      <c r="B35" s="19" t="s">
        <v>43</v>
      </c>
      <c r="C35" s="28"/>
      <c r="D35" s="33">
        <v>105</v>
      </c>
      <c r="E35" s="37"/>
      <c r="F35" s="33">
        <v>34</v>
      </c>
      <c r="G35" s="37"/>
      <c r="H35" s="33">
        <v>0</v>
      </c>
      <c r="I35" s="37"/>
      <c r="J35" s="33">
        <f t="shared" si="0"/>
        <v>139</v>
      </c>
      <c r="K35" s="37"/>
      <c r="L35" s="33">
        <f t="shared" si="1"/>
        <v>34</v>
      </c>
      <c r="M35" s="56">
        <f t="shared" si="2"/>
        <v>32.38095238095238</v>
      </c>
      <c r="O35" s="33">
        <v>0</v>
      </c>
      <c r="P35" s="58"/>
      <c r="Q35" s="60">
        <f t="shared" si="3"/>
        <v>0</v>
      </c>
      <c r="R35" s="33">
        <v>2</v>
      </c>
      <c r="S35" s="60">
        <f t="shared" si="4"/>
        <v>2</v>
      </c>
    </row>
    <row r="36" spans="1:19" ht="16.5" x14ac:dyDescent="0.25">
      <c r="A36" s="6"/>
      <c r="B36" s="19" t="s">
        <v>44</v>
      </c>
      <c r="C36" s="28"/>
      <c r="D36" s="33">
        <v>62</v>
      </c>
      <c r="E36" s="37"/>
      <c r="F36" s="33">
        <v>14</v>
      </c>
      <c r="G36" s="37"/>
      <c r="H36" s="33">
        <v>0</v>
      </c>
      <c r="I36" s="37"/>
      <c r="J36" s="33">
        <f t="shared" si="0"/>
        <v>76</v>
      </c>
      <c r="K36" s="37"/>
      <c r="L36" s="33">
        <f t="shared" si="1"/>
        <v>14</v>
      </c>
      <c r="M36" s="56">
        <f t="shared" si="2"/>
        <v>22.58064516129032</v>
      </c>
      <c r="O36" s="33">
        <v>0</v>
      </c>
      <c r="P36" s="58">
        <v>8</v>
      </c>
      <c r="Q36" s="60">
        <f t="shared" si="3"/>
        <v>8</v>
      </c>
      <c r="R36" s="33">
        <v>18</v>
      </c>
      <c r="S36" s="60">
        <f t="shared" si="4"/>
        <v>10</v>
      </c>
    </row>
    <row r="37" spans="1:19" ht="16.5" x14ac:dyDescent="0.25">
      <c r="A37" s="6"/>
      <c r="B37" s="19" t="s">
        <v>45</v>
      </c>
      <c r="C37" s="28"/>
      <c r="D37" s="33">
        <v>21</v>
      </c>
      <c r="E37" s="37"/>
      <c r="F37" s="33">
        <v>2</v>
      </c>
      <c r="G37" s="37"/>
      <c r="H37" s="33">
        <v>4</v>
      </c>
      <c r="I37" s="37"/>
      <c r="J37" s="33">
        <f t="shared" si="0"/>
        <v>19</v>
      </c>
      <c r="K37" s="37"/>
      <c r="L37" s="33">
        <f t="shared" si="1"/>
        <v>-2</v>
      </c>
      <c r="M37" s="56">
        <f t="shared" si="2"/>
        <v>-9.5238095238095237</v>
      </c>
      <c r="O37" s="33">
        <v>0</v>
      </c>
      <c r="P37" s="58">
        <v>10</v>
      </c>
      <c r="Q37" s="60">
        <f t="shared" si="3"/>
        <v>10</v>
      </c>
      <c r="R37" s="33">
        <v>2</v>
      </c>
      <c r="S37" s="60">
        <f t="shared" si="4"/>
        <v>-8</v>
      </c>
    </row>
    <row r="38" spans="1:19" ht="16.5" x14ac:dyDescent="0.25">
      <c r="A38" s="6"/>
      <c r="B38" s="19" t="s">
        <v>46</v>
      </c>
      <c r="C38" s="28"/>
      <c r="D38" s="33">
        <v>24</v>
      </c>
      <c r="E38" s="37"/>
      <c r="F38" s="33">
        <v>2</v>
      </c>
      <c r="G38" s="37"/>
      <c r="H38" s="33">
        <v>0</v>
      </c>
      <c r="I38" s="37"/>
      <c r="J38" s="33">
        <f t="shared" si="0"/>
        <v>26</v>
      </c>
      <c r="K38" s="37"/>
      <c r="L38" s="33">
        <f t="shared" si="1"/>
        <v>2</v>
      </c>
      <c r="M38" s="56">
        <f t="shared" si="2"/>
        <v>8.3333333333333321</v>
      </c>
      <c r="O38" s="33">
        <v>6</v>
      </c>
      <c r="P38" s="58"/>
      <c r="Q38" s="60">
        <f t="shared" si="3"/>
        <v>6</v>
      </c>
      <c r="R38" s="33">
        <v>2</v>
      </c>
      <c r="S38" s="60">
        <f t="shared" si="4"/>
        <v>2</v>
      </c>
    </row>
    <row r="39" spans="1:19" ht="16.5" x14ac:dyDescent="0.25">
      <c r="A39" s="6"/>
      <c r="B39" s="19" t="s">
        <v>47</v>
      </c>
      <c r="C39" s="28"/>
      <c r="D39" s="33">
        <v>50</v>
      </c>
      <c r="E39" s="37"/>
      <c r="F39" s="33">
        <v>10</v>
      </c>
      <c r="G39" s="37"/>
      <c r="H39" s="33">
        <v>2</v>
      </c>
      <c r="I39" s="37"/>
      <c r="J39" s="33">
        <f t="shared" si="0"/>
        <v>58</v>
      </c>
      <c r="K39" s="37"/>
      <c r="L39" s="33">
        <f t="shared" si="1"/>
        <v>8</v>
      </c>
      <c r="M39" s="56">
        <f t="shared" si="2"/>
        <v>16</v>
      </c>
      <c r="O39" s="33">
        <v>6</v>
      </c>
      <c r="P39" s="58"/>
      <c r="Q39" s="60">
        <f t="shared" si="3"/>
        <v>6</v>
      </c>
      <c r="R39" s="33">
        <v>10</v>
      </c>
      <c r="S39" s="60">
        <f t="shared" si="4"/>
        <v>10</v>
      </c>
    </row>
    <row r="40" spans="1:19" ht="16.5" x14ac:dyDescent="0.25">
      <c r="A40" s="6"/>
      <c r="B40" s="19" t="s">
        <v>48</v>
      </c>
      <c r="C40" s="28"/>
      <c r="D40" s="33">
        <v>18</v>
      </c>
      <c r="E40" s="37"/>
      <c r="F40" s="33">
        <v>6</v>
      </c>
      <c r="G40" s="37"/>
      <c r="H40" s="33">
        <v>0</v>
      </c>
      <c r="I40" s="37"/>
      <c r="J40" s="33">
        <f t="shared" ref="J40:J71" si="5">SUM(D40+F40-H40)</f>
        <v>24</v>
      </c>
      <c r="K40" s="37"/>
      <c r="L40" s="33">
        <f t="shared" ref="L40:L71" si="6">J40-D40</f>
        <v>6</v>
      </c>
      <c r="M40" s="56">
        <f t="shared" ref="M40:M71" si="7">IF(D40&gt;0, L40/D40*100, "--")</f>
        <v>33.333333333333329</v>
      </c>
      <c r="O40" s="33">
        <v>6</v>
      </c>
      <c r="P40" s="58"/>
      <c r="Q40" s="60">
        <f t="shared" si="3"/>
        <v>6</v>
      </c>
      <c r="R40" s="33">
        <v>4</v>
      </c>
      <c r="S40" s="60">
        <f t="shared" si="4"/>
        <v>4</v>
      </c>
    </row>
    <row r="41" spans="1:19" ht="16.5" x14ac:dyDescent="0.25">
      <c r="A41" s="6" t="s">
        <v>7</v>
      </c>
      <c r="B41" s="19" t="s">
        <v>49</v>
      </c>
      <c r="C41" s="28"/>
      <c r="D41" s="33">
        <v>14</v>
      </c>
      <c r="E41" s="37"/>
      <c r="F41" s="33">
        <v>0</v>
      </c>
      <c r="G41" s="37"/>
      <c r="H41" s="33">
        <v>0</v>
      </c>
      <c r="I41" s="37"/>
      <c r="J41" s="33">
        <f t="shared" si="5"/>
        <v>14</v>
      </c>
      <c r="K41" s="37"/>
      <c r="L41" s="33">
        <f t="shared" si="6"/>
        <v>0</v>
      </c>
      <c r="M41" s="56">
        <f t="shared" si="7"/>
        <v>0</v>
      </c>
      <c r="O41" s="33">
        <v>6</v>
      </c>
      <c r="P41" s="58"/>
      <c r="Q41" s="60">
        <f t="shared" si="3"/>
        <v>6</v>
      </c>
      <c r="R41" s="33">
        <v>0</v>
      </c>
      <c r="S41" s="60">
        <f t="shared" si="4"/>
        <v>0</v>
      </c>
    </row>
    <row r="42" spans="1:19" ht="16.5" x14ac:dyDescent="0.25">
      <c r="A42" s="6"/>
      <c r="B42" s="19" t="s">
        <v>50</v>
      </c>
      <c r="C42" s="28"/>
      <c r="D42" s="33">
        <v>28</v>
      </c>
      <c r="E42" s="37"/>
      <c r="F42" s="33">
        <v>0</v>
      </c>
      <c r="G42" s="37"/>
      <c r="H42" s="33">
        <v>0</v>
      </c>
      <c r="I42" s="37"/>
      <c r="J42" s="33">
        <f t="shared" si="5"/>
        <v>28</v>
      </c>
      <c r="K42" s="37"/>
      <c r="L42" s="33">
        <f t="shared" si="6"/>
        <v>0</v>
      </c>
      <c r="M42" s="56">
        <f t="shared" si="7"/>
        <v>0</v>
      </c>
      <c r="O42" s="33">
        <v>6</v>
      </c>
      <c r="P42" s="58"/>
      <c r="Q42" s="60">
        <f t="shared" si="3"/>
        <v>6</v>
      </c>
      <c r="R42" s="33">
        <v>0</v>
      </c>
      <c r="S42" s="60">
        <f t="shared" si="4"/>
        <v>0</v>
      </c>
    </row>
    <row r="43" spans="1:19" ht="16.5" x14ac:dyDescent="0.25">
      <c r="A43" s="6"/>
      <c r="B43" s="19" t="s">
        <v>51</v>
      </c>
      <c r="C43" s="28"/>
      <c r="D43" s="33">
        <v>28</v>
      </c>
      <c r="E43" s="37"/>
      <c r="F43" s="33">
        <v>0</v>
      </c>
      <c r="G43" s="37"/>
      <c r="H43" s="33">
        <v>0</v>
      </c>
      <c r="I43" s="37"/>
      <c r="J43" s="33">
        <f t="shared" si="5"/>
        <v>28</v>
      </c>
      <c r="K43" s="37"/>
      <c r="L43" s="33">
        <f t="shared" si="6"/>
        <v>0</v>
      </c>
      <c r="M43" s="56">
        <f t="shared" si="7"/>
        <v>0</v>
      </c>
      <c r="O43" s="33">
        <v>0</v>
      </c>
      <c r="P43" s="58"/>
      <c r="Q43" s="60">
        <f t="shared" ref="Q43:Q74" si="8">O43+P43</f>
        <v>0</v>
      </c>
      <c r="R43" s="33">
        <v>0</v>
      </c>
      <c r="S43" s="60">
        <f t="shared" ref="S43:S74" si="9">R43-P43</f>
        <v>0</v>
      </c>
    </row>
    <row r="44" spans="1:19" ht="16.5" x14ac:dyDescent="0.25">
      <c r="A44" s="6"/>
      <c r="B44" s="19" t="s">
        <v>52</v>
      </c>
      <c r="C44" s="28"/>
      <c r="D44" s="33">
        <v>39</v>
      </c>
      <c r="E44" s="37"/>
      <c r="F44" s="33">
        <v>0</v>
      </c>
      <c r="G44" s="37"/>
      <c r="H44" s="33">
        <v>0</v>
      </c>
      <c r="I44" s="37"/>
      <c r="J44" s="33">
        <f t="shared" si="5"/>
        <v>39</v>
      </c>
      <c r="K44" s="37"/>
      <c r="L44" s="33">
        <f t="shared" si="6"/>
        <v>0</v>
      </c>
      <c r="M44" s="56">
        <f t="shared" si="7"/>
        <v>0</v>
      </c>
      <c r="O44" s="33">
        <v>0</v>
      </c>
      <c r="P44" s="58">
        <v>5</v>
      </c>
      <c r="Q44" s="60">
        <f t="shared" si="8"/>
        <v>5</v>
      </c>
      <c r="R44" s="33">
        <v>0</v>
      </c>
      <c r="S44" s="60">
        <f t="shared" si="9"/>
        <v>-5</v>
      </c>
    </row>
    <row r="45" spans="1:19" ht="16.5" x14ac:dyDescent="0.25">
      <c r="A45" s="6"/>
      <c r="B45" s="19" t="s">
        <v>53</v>
      </c>
      <c r="C45" s="28"/>
      <c r="D45" s="33">
        <v>142</v>
      </c>
      <c r="E45" s="37"/>
      <c r="F45" s="33">
        <v>65</v>
      </c>
      <c r="G45" s="37"/>
      <c r="H45" s="33">
        <v>0</v>
      </c>
      <c r="I45" s="37"/>
      <c r="J45" s="33">
        <f t="shared" si="5"/>
        <v>207</v>
      </c>
      <c r="K45" s="37"/>
      <c r="L45" s="33">
        <f t="shared" si="6"/>
        <v>65</v>
      </c>
      <c r="M45" s="56">
        <f t="shared" si="7"/>
        <v>45.774647887323944</v>
      </c>
      <c r="O45" s="33">
        <v>0</v>
      </c>
      <c r="P45" s="58">
        <v>6</v>
      </c>
      <c r="Q45" s="60">
        <f t="shared" si="8"/>
        <v>6</v>
      </c>
      <c r="R45" s="33">
        <v>19</v>
      </c>
      <c r="S45" s="60">
        <f t="shared" si="9"/>
        <v>13</v>
      </c>
    </row>
    <row r="46" spans="1:19" ht="16.5" x14ac:dyDescent="0.25">
      <c r="A46" s="6"/>
      <c r="B46" s="19" t="s">
        <v>54</v>
      </c>
      <c r="C46" s="28"/>
      <c r="D46" s="33">
        <v>14</v>
      </c>
      <c r="E46" s="37"/>
      <c r="F46" s="33">
        <v>0</v>
      </c>
      <c r="G46" s="37"/>
      <c r="H46" s="33">
        <v>0</v>
      </c>
      <c r="I46" s="37"/>
      <c r="J46" s="33">
        <f t="shared" si="5"/>
        <v>14</v>
      </c>
      <c r="K46" s="37"/>
      <c r="L46" s="33">
        <f t="shared" si="6"/>
        <v>0</v>
      </c>
      <c r="M46" s="56">
        <f t="shared" si="7"/>
        <v>0</v>
      </c>
      <c r="O46" s="33">
        <v>6</v>
      </c>
      <c r="P46" s="58"/>
      <c r="Q46" s="60">
        <f t="shared" si="8"/>
        <v>6</v>
      </c>
      <c r="R46" s="33">
        <v>0</v>
      </c>
      <c r="S46" s="60">
        <f t="shared" si="9"/>
        <v>0</v>
      </c>
    </row>
    <row r="47" spans="1:19" ht="16.5" x14ac:dyDescent="0.25">
      <c r="A47" s="6"/>
      <c r="B47" s="19" t="s">
        <v>55</v>
      </c>
      <c r="C47" s="28"/>
      <c r="D47" s="33">
        <v>23</v>
      </c>
      <c r="E47" s="37"/>
      <c r="F47" s="33">
        <v>0</v>
      </c>
      <c r="G47" s="37"/>
      <c r="H47" s="33">
        <v>0</v>
      </c>
      <c r="I47" s="37"/>
      <c r="J47" s="33">
        <f t="shared" si="5"/>
        <v>23</v>
      </c>
      <c r="K47" s="37"/>
      <c r="L47" s="33">
        <f t="shared" si="6"/>
        <v>0</v>
      </c>
      <c r="M47" s="56">
        <f t="shared" si="7"/>
        <v>0</v>
      </c>
      <c r="O47" s="33">
        <v>12</v>
      </c>
      <c r="P47" s="58"/>
      <c r="Q47" s="60">
        <f t="shared" si="8"/>
        <v>12</v>
      </c>
      <c r="R47" s="33">
        <v>4</v>
      </c>
      <c r="S47" s="60">
        <f t="shared" si="9"/>
        <v>4</v>
      </c>
    </row>
    <row r="48" spans="1:19" ht="16.5" x14ac:dyDescent="0.25">
      <c r="A48" s="6"/>
      <c r="B48" s="19" t="s">
        <v>56</v>
      </c>
      <c r="C48" s="28"/>
      <c r="D48" s="33">
        <v>204</v>
      </c>
      <c r="E48" s="37"/>
      <c r="F48" s="33">
        <v>0</v>
      </c>
      <c r="G48" s="37"/>
      <c r="H48" s="33">
        <v>0</v>
      </c>
      <c r="I48" s="37"/>
      <c r="J48" s="33">
        <f t="shared" si="5"/>
        <v>204</v>
      </c>
      <c r="K48" s="37"/>
      <c r="L48" s="33">
        <f t="shared" si="6"/>
        <v>0</v>
      </c>
      <c r="M48" s="56">
        <f t="shared" si="7"/>
        <v>0</v>
      </c>
      <c r="O48" s="33">
        <v>12</v>
      </c>
      <c r="P48" s="58">
        <v>-2</v>
      </c>
      <c r="Q48" s="60">
        <f t="shared" si="8"/>
        <v>10</v>
      </c>
      <c r="R48" s="33">
        <v>0</v>
      </c>
      <c r="S48" s="60">
        <f t="shared" si="9"/>
        <v>2</v>
      </c>
    </row>
    <row r="49" spans="1:19" ht="16.5" x14ac:dyDescent="0.25">
      <c r="A49" s="6"/>
      <c r="B49" s="19" t="s">
        <v>57</v>
      </c>
      <c r="C49" s="28"/>
      <c r="D49" s="33">
        <v>14</v>
      </c>
      <c r="E49" s="37"/>
      <c r="F49" s="33">
        <v>0</v>
      </c>
      <c r="G49" s="37"/>
      <c r="H49" s="33">
        <v>0</v>
      </c>
      <c r="I49" s="37"/>
      <c r="J49" s="33">
        <f t="shared" si="5"/>
        <v>14</v>
      </c>
      <c r="K49" s="37"/>
      <c r="L49" s="33">
        <f t="shared" si="6"/>
        <v>0</v>
      </c>
      <c r="M49" s="56">
        <f t="shared" si="7"/>
        <v>0</v>
      </c>
      <c r="O49" s="33">
        <v>0</v>
      </c>
      <c r="P49" s="58">
        <v>6</v>
      </c>
      <c r="Q49" s="60">
        <f t="shared" si="8"/>
        <v>6</v>
      </c>
      <c r="R49" s="33">
        <v>0</v>
      </c>
      <c r="S49" s="60">
        <f t="shared" si="9"/>
        <v>-6</v>
      </c>
    </row>
    <row r="50" spans="1:19" ht="16.5" x14ac:dyDescent="0.25">
      <c r="A50" s="6"/>
      <c r="B50" s="19" t="s">
        <v>58</v>
      </c>
      <c r="C50" s="28"/>
      <c r="D50" s="33">
        <v>18</v>
      </c>
      <c r="E50" s="37"/>
      <c r="F50" s="33">
        <v>0</v>
      </c>
      <c r="G50" s="37"/>
      <c r="H50" s="33">
        <v>0</v>
      </c>
      <c r="I50" s="37"/>
      <c r="J50" s="33">
        <f t="shared" si="5"/>
        <v>18</v>
      </c>
      <c r="K50" s="37"/>
      <c r="L50" s="33">
        <f t="shared" si="6"/>
        <v>0</v>
      </c>
      <c r="M50" s="56">
        <f t="shared" si="7"/>
        <v>0</v>
      </c>
      <c r="O50" s="33">
        <v>0</v>
      </c>
      <c r="P50" s="58">
        <v>6</v>
      </c>
      <c r="Q50" s="60">
        <f t="shared" si="8"/>
        <v>6</v>
      </c>
      <c r="R50" s="33">
        <v>4</v>
      </c>
      <c r="S50" s="60">
        <f t="shared" si="9"/>
        <v>-2</v>
      </c>
    </row>
    <row r="51" spans="1:19" ht="16.5" x14ac:dyDescent="0.25">
      <c r="A51" s="6"/>
      <c r="B51" s="19" t="s">
        <v>59</v>
      </c>
      <c r="C51" s="28"/>
      <c r="D51" s="33">
        <v>12</v>
      </c>
      <c r="E51" s="37"/>
      <c r="F51" s="33">
        <v>0</v>
      </c>
      <c r="G51" s="37"/>
      <c r="H51" s="33">
        <v>0</v>
      </c>
      <c r="I51" s="37"/>
      <c r="J51" s="33">
        <f t="shared" si="5"/>
        <v>12</v>
      </c>
      <c r="K51" s="37"/>
      <c r="L51" s="33">
        <f t="shared" si="6"/>
        <v>0</v>
      </c>
      <c r="M51" s="56">
        <f t="shared" si="7"/>
        <v>0</v>
      </c>
      <c r="O51" s="33">
        <v>0</v>
      </c>
      <c r="P51" s="58">
        <v>12</v>
      </c>
      <c r="Q51" s="60">
        <f t="shared" si="8"/>
        <v>12</v>
      </c>
      <c r="R51" s="33">
        <v>0</v>
      </c>
      <c r="S51" s="60">
        <f t="shared" si="9"/>
        <v>-12</v>
      </c>
    </row>
    <row r="52" spans="1:19" ht="16.5" x14ac:dyDescent="0.25">
      <c r="A52" s="6"/>
      <c r="B52" s="19" t="s">
        <v>60</v>
      </c>
      <c r="C52" s="28"/>
      <c r="D52" s="33">
        <v>28</v>
      </c>
      <c r="E52" s="37"/>
      <c r="F52" s="33">
        <v>0</v>
      </c>
      <c r="G52" s="37"/>
      <c r="H52" s="33">
        <v>0</v>
      </c>
      <c r="I52" s="37"/>
      <c r="J52" s="33">
        <f t="shared" si="5"/>
        <v>28</v>
      </c>
      <c r="K52" s="37"/>
      <c r="L52" s="33">
        <f t="shared" si="6"/>
        <v>0</v>
      </c>
      <c r="M52" s="56">
        <f t="shared" si="7"/>
        <v>0</v>
      </c>
      <c r="O52" s="33">
        <v>0</v>
      </c>
      <c r="P52" s="58">
        <v>16</v>
      </c>
      <c r="Q52" s="60">
        <f t="shared" si="8"/>
        <v>16</v>
      </c>
      <c r="R52" s="33">
        <v>14</v>
      </c>
      <c r="S52" s="60">
        <f t="shared" si="9"/>
        <v>-2</v>
      </c>
    </row>
    <row r="53" spans="1:19" ht="16.5" x14ac:dyDescent="0.25">
      <c r="A53" s="6"/>
      <c r="B53" s="19" t="s">
        <v>61</v>
      </c>
      <c r="C53" s="28"/>
      <c r="D53" s="33">
        <v>8</v>
      </c>
      <c r="E53" s="37"/>
      <c r="F53" s="33">
        <v>0</v>
      </c>
      <c r="G53" s="37"/>
      <c r="H53" s="33">
        <v>0</v>
      </c>
      <c r="I53" s="37"/>
      <c r="J53" s="33">
        <f t="shared" si="5"/>
        <v>8</v>
      </c>
      <c r="K53" s="37"/>
      <c r="L53" s="33">
        <f t="shared" si="6"/>
        <v>0</v>
      </c>
      <c r="M53" s="56">
        <f t="shared" si="7"/>
        <v>0</v>
      </c>
      <c r="O53" s="33">
        <v>0</v>
      </c>
      <c r="P53" s="58">
        <v>12</v>
      </c>
      <c r="Q53" s="60">
        <f t="shared" si="8"/>
        <v>12</v>
      </c>
      <c r="R53" s="33">
        <v>0</v>
      </c>
      <c r="S53" s="60">
        <f t="shared" si="9"/>
        <v>-12</v>
      </c>
    </row>
    <row r="54" spans="1:19" ht="16.5" x14ac:dyDescent="0.25">
      <c r="A54" s="6"/>
      <c r="B54" s="19" t="s">
        <v>62</v>
      </c>
      <c r="C54" s="28"/>
      <c r="D54" s="33">
        <v>8</v>
      </c>
      <c r="E54" s="37"/>
      <c r="F54" s="33">
        <v>0</v>
      </c>
      <c r="G54" s="37"/>
      <c r="H54" s="33">
        <v>0</v>
      </c>
      <c r="I54" s="37"/>
      <c r="J54" s="33">
        <f t="shared" si="5"/>
        <v>8</v>
      </c>
      <c r="K54" s="37"/>
      <c r="L54" s="33">
        <f t="shared" si="6"/>
        <v>0</v>
      </c>
      <c r="M54" s="56">
        <f t="shared" si="7"/>
        <v>0</v>
      </c>
      <c r="O54" s="33">
        <v>0</v>
      </c>
      <c r="P54" s="58">
        <v>12</v>
      </c>
      <c r="Q54" s="60">
        <f t="shared" si="8"/>
        <v>12</v>
      </c>
      <c r="R54" s="33">
        <v>0</v>
      </c>
      <c r="S54" s="60">
        <f t="shared" si="9"/>
        <v>-12</v>
      </c>
    </row>
    <row r="55" spans="1:19" ht="16.5" x14ac:dyDescent="0.25">
      <c r="A55" s="6"/>
      <c r="B55" s="19" t="s">
        <v>63</v>
      </c>
      <c r="C55" s="28"/>
      <c r="D55" s="33">
        <v>6</v>
      </c>
      <c r="E55" s="37"/>
      <c r="F55" s="33">
        <v>0</v>
      </c>
      <c r="G55" s="37"/>
      <c r="H55" s="33">
        <v>0</v>
      </c>
      <c r="I55" s="37"/>
      <c r="J55" s="33">
        <f t="shared" si="5"/>
        <v>6</v>
      </c>
      <c r="K55" s="37"/>
      <c r="L55" s="33">
        <f t="shared" si="6"/>
        <v>0</v>
      </c>
      <c r="M55" s="56">
        <f t="shared" si="7"/>
        <v>0</v>
      </c>
      <c r="O55" s="33">
        <v>6</v>
      </c>
      <c r="P55" s="58">
        <v>6</v>
      </c>
      <c r="Q55" s="60">
        <f t="shared" si="8"/>
        <v>12</v>
      </c>
      <c r="R55" s="33">
        <v>0</v>
      </c>
      <c r="S55" s="60">
        <f t="shared" si="9"/>
        <v>-6</v>
      </c>
    </row>
    <row r="56" spans="1:19" ht="16.5" x14ac:dyDescent="0.25">
      <c r="A56" s="6"/>
      <c r="B56" s="19" t="s">
        <v>64</v>
      </c>
      <c r="C56" s="28"/>
      <c r="D56" s="33">
        <v>18</v>
      </c>
      <c r="E56" s="37"/>
      <c r="F56" s="33">
        <v>0</v>
      </c>
      <c r="G56" s="37"/>
      <c r="H56" s="33">
        <v>0</v>
      </c>
      <c r="I56" s="37"/>
      <c r="J56" s="33">
        <f t="shared" si="5"/>
        <v>18</v>
      </c>
      <c r="K56" s="37"/>
      <c r="L56" s="33">
        <f t="shared" si="6"/>
        <v>0</v>
      </c>
      <c r="M56" s="56">
        <f t="shared" si="7"/>
        <v>0</v>
      </c>
      <c r="O56" s="33">
        <v>6</v>
      </c>
      <c r="P56" s="58"/>
      <c r="Q56" s="60">
        <f t="shared" si="8"/>
        <v>6</v>
      </c>
      <c r="R56" s="33">
        <v>0</v>
      </c>
      <c r="S56" s="60">
        <f t="shared" si="9"/>
        <v>0</v>
      </c>
    </row>
    <row r="57" spans="1:19" ht="16.5" x14ac:dyDescent="0.25">
      <c r="A57" s="6"/>
      <c r="B57" s="19" t="s">
        <v>65</v>
      </c>
      <c r="C57" s="28"/>
      <c r="D57" s="33">
        <v>22</v>
      </c>
      <c r="E57" s="37"/>
      <c r="F57" s="33">
        <v>0</v>
      </c>
      <c r="G57" s="37"/>
      <c r="H57" s="33">
        <v>0</v>
      </c>
      <c r="I57" s="37"/>
      <c r="J57" s="33">
        <f t="shared" si="5"/>
        <v>22</v>
      </c>
      <c r="K57" s="37"/>
      <c r="L57" s="33">
        <f t="shared" si="6"/>
        <v>0</v>
      </c>
      <c r="M57" s="56">
        <f t="shared" si="7"/>
        <v>0</v>
      </c>
      <c r="O57" s="33">
        <v>6</v>
      </c>
      <c r="P57" s="58"/>
      <c r="Q57" s="60">
        <f t="shared" si="8"/>
        <v>6</v>
      </c>
      <c r="R57" s="33">
        <v>0</v>
      </c>
      <c r="S57" s="60">
        <f t="shared" si="9"/>
        <v>0</v>
      </c>
    </row>
    <row r="58" spans="1:19" ht="16.5" x14ac:dyDescent="0.25">
      <c r="A58" s="6"/>
      <c r="B58" s="19" t="s">
        <v>66</v>
      </c>
      <c r="C58" s="28"/>
      <c r="D58" s="33">
        <v>20</v>
      </c>
      <c r="E58" s="37"/>
      <c r="F58" s="33">
        <v>0</v>
      </c>
      <c r="G58" s="37"/>
      <c r="H58" s="33">
        <v>0</v>
      </c>
      <c r="I58" s="37"/>
      <c r="J58" s="33">
        <f t="shared" si="5"/>
        <v>20</v>
      </c>
      <c r="K58" s="37"/>
      <c r="L58" s="33">
        <f t="shared" si="6"/>
        <v>0</v>
      </c>
      <c r="M58" s="56">
        <f t="shared" si="7"/>
        <v>0</v>
      </c>
      <c r="O58" s="33">
        <v>0</v>
      </c>
      <c r="P58" s="58">
        <v>12</v>
      </c>
      <c r="Q58" s="60">
        <f t="shared" si="8"/>
        <v>12</v>
      </c>
      <c r="R58" s="33">
        <v>0</v>
      </c>
      <c r="S58" s="60">
        <f t="shared" si="9"/>
        <v>-12</v>
      </c>
    </row>
    <row r="59" spans="1:19" ht="16.5" x14ac:dyDescent="0.25">
      <c r="A59" s="6"/>
      <c r="B59" s="19" t="s">
        <v>67</v>
      </c>
      <c r="C59" s="28"/>
      <c r="D59" s="33">
        <v>14</v>
      </c>
      <c r="E59" s="37"/>
      <c r="F59" s="33">
        <v>0</v>
      </c>
      <c r="G59" s="37"/>
      <c r="H59" s="33">
        <v>0</v>
      </c>
      <c r="I59" s="37"/>
      <c r="J59" s="33">
        <f t="shared" si="5"/>
        <v>14</v>
      </c>
      <c r="K59" s="37"/>
      <c r="L59" s="33">
        <f t="shared" si="6"/>
        <v>0</v>
      </c>
      <c r="M59" s="56">
        <f t="shared" si="7"/>
        <v>0</v>
      </c>
      <c r="O59" s="33">
        <v>0</v>
      </c>
      <c r="P59" s="58">
        <v>6</v>
      </c>
      <c r="Q59" s="60">
        <f t="shared" si="8"/>
        <v>6</v>
      </c>
      <c r="R59" s="33">
        <v>0</v>
      </c>
      <c r="S59" s="60">
        <f t="shared" si="9"/>
        <v>-6</v>
      </c>
    </row>
    <row r="60" spans="1:19" ht="16.5" x14ac:dyDescent="0.25">
      <c r="A60" s="6"/>
      <c r="B60" s="19" t="s">
        <v>68</v>
      </c>
      <c r="C60" s="28"/>
      <c r="D60" s="33">
        <v>44</v>
      </c>
      <c r="E60" s="37"/>
      <c r="F60" s="33">
        <v>0</v>
      </c>
      <c r="G60" s="37"/>
      <c r="H60" s="33">
        <v>0</v>
      </c>
      <c r="I60" s="37"/>
      <c r="J60" s="33">
        <f t="shared" si="5"/>
        <v>44</v>
      </c>
      <c r="K60" s="37"/>
      <c r="L60" s="33">
        <f t="shared" si="6"/>
        <v>0</v>
      </c>
      <c r="M60" s="56">
        <f t="shared" si="7"/>
        <v>0</v>
      </c>
      <c r="O60" s="33">
        <v>0</v>
      </c>
      <c r="P60" s="58">
        <v>6</v>
      </c>
      <c r="Q60" s="60">
        <f t="shared" si="8"/>
        <v>6</v>
      </c>
      <c r="R60" s="33">
        <v>2</v>
      </c>
      <c r="S60" s="60">
        <f t="shared" si="9"/>
        <v>-4</v>
      </c>
    </row>
    <row r="61" spans="1:19" ht="16.5" x14ac:dyDescent="0.25">
      <c r="A61" s="6"/>
      <c r="B61" s="19" t="s">
        <v>69</v>
      </c>
      <c r="C61" s="28"/>
      <c r="D61" s="33">
        <v>10</v>
      </c>
      <c r="E61" s="37"/>
      <c r="F61" s="33">
        <v>0</v>
      </c>
      <c r="G61" s="37"/>
      <c r="H61" s="33">
        <v>0</v>
      </c>
      <c r="I61" s="37"/>
      <c r="J61" s="33">
        <f t="shared" si="5"/>
        <v>10</v>
      </c>
      <c r="K61" s="37"/>
      <c r="L61" s="33">
        <f t="shared" si="6"/>
        <v>0</v>
      </c>
      <c r="M61" s="56">
        <f t="shared" si="7"/>
        <v>0</v>
      </c>
      <c r="O61" s="33">
        <v>0</v>
      </c>
      <c r="P61" s="58">
        <v>6</v>
      </c>
      <c r="Q61" s="60">
        <f t="shared" si="8"/>
        <v>6</v>
      </c>
      <c r="R61" s="33">
        <v>0</v>
      </c>
      <c r="S61" s="59"/>
    </row>
    <row r="62" spans="1:19" ht="16.5" x14ac:dyDescent="0.25">
      <c r="A62" s="7" t="s">
        <v>8</v>
      </c>
      <c r="B62" s="19" t="s">
        <v>70</v>
      </c>
      <c r="C62" s="28"/>
      <c r="D62" s="33">
        <v>24</v>
      </c>
      <c r="E62" s="37"/>
      <c r="F62" s="33">
        <v>0</v>
      </c>
      <c r="G62" s="37"/>
      <c r="H62" s="33">
        <v>0</v>
      </c>
      <c r="I62" s="37"/>
      <c r="J62" s="33">
        <f t="shared" si="5"/>
        <v>24</v>
      </c>
      <c r="K62" s="37"/>
      <c r="L62" s="33">
        <f t="shared" si="6"/>
        <v>0</v>
      </c>
      <c r="M62" s="56">
        <f t="shared" si="7"/>
        <v>0</v>
      </c>
      <c r="O62" s="58"/>
      <c r="P62" s="58"/>
      <c r="Q62" s="59"/>
      <c r="S62" s="59"/>
    </row>
    <row r="63" spans="1:19" ht="16.5" x14ac:dyDescent="0.25">
      <c r="A63" s="6"/>
      <c r="B63" s="19" t="s">
        <v>71</v>
      </c>
      <c r="C63" s="28"/>
      <c r="D63" s="33">
        <v>24</v>
      </c>
      <c r="E63" s="37"/>
      <c r="F63" s="33">
        <v>0</v>
      </c>
      <c r="G63" s="37"/>
      <c r="H63" s="33">
        <v>0</v>
      </c>
      <c r="I63" s="37"/>
      <c r="J63" s="33">
        <f t="shared" si="5"/>
        <v>24</v>
      </c>
      <c r="K63" s="37"/>
      <c r="L63" s="33">
        <f t="shared" si="6"/>
        <v>0</v>
      </c>
      <c r="M63" s="56">
        <f t="shared" si="7"/>
        <v>0</v>
      </c>
      <c r="O63" s="58"/>
      <c r="P63" s="58"/>
      <c r="Q63" s="59"/>
      <c r="S63" s="59"/>
    </row>
    <row r="64" spans="1:19" ht="16.5" x14ac:dyDescent="0.25">
      <c r="A64" s="6"/>
      <c r="B64" s="19" t="s">
        <v>72</v>
      </c>
      <c r="C64" s="28"/>
      <c r="D64" s="33">
        <v>24</v>
      </c>
      <c r="E64" s="37"/>
      <c r="F64" s="33">
        <v>0</v>
      </c>
      <c r="G64" s="37"/>
      <c r="H64" s="33">
        <v>0</v>
      </c>
      <c r="I64" s="37"/>
      <c r="J64" s="33">
        <f t="shared" si="5"/>
        <v>24</v>
      </c>
      <c r="K64" s="37"/>
      <c r="L64" s="33">
        <f t="shared" si="6"/>
        <v>0</v>
      </c>
      <c r="M64" s="56">
        <f t="shared" si="7"/>
        <v>0</v>
      </c>
      <c r="O64" s="58"/>
      <c r="P64" s="58"/>
      <c r="Q64" s="59"/>
      <c r="S64" s="59"/>
    </row>
    <row r="65" spans="1:19" ht="16.5" x14ac:dyDescent="0.25">
      <c r="A65" s="6"/>
      <c r="B65" s="19" t="s">
        <v>73</v>
      </c>
      <c r="C65" s="28"/>
      <c r="D65" s="33">
        <v>24</v>
      </c>
      <c r="E65" s="37"/>
      <c r="F65" s="33">
        <v>0</v>
      </c>
      <c r="G65" s="37"/>
      <c r="H65" s="33">
        <v>0</v>
      </c>
      <c r="I65" s="37"/>
      <c r="J65" s="33">
        <f t="shared" si="5"/>
        <v>24</v>
      </c>
      <c r="K65" s="37"/>
      <c r="L65" s="33">
        <f t="shared" si="6"/>
        <v>0</v>
      </c>
      <c r="M65" s="56">
        <f t="shared" si="7"/>
        <v>0</v>
      </c>
      <c r="O65" s="58"/>
      <c r="P65" s="58"/>
      <c r="Q65" s="59"/>
      <c r="S65" s="59"/>
    </row>
    <row r="66" spans="1:19" ht="16.5" x14ac:dyDescent="0.25">
      <c r="A66" s="6"/>
      <c r="B66" s="19" t="s">
        <v>74</v>
      </c>
      <c r="C66" s="28"/>
      <c r="D66" s="33">
        <v>24</v>
      </c>
      <c r="E66" s="37"/>
      <c r="F66" s="33">
        <v>0</v>
      </c>
      <c r="G66" s="37"/>
      <c r="H66" s="33">
        <v>0</v>
      </c>
      <c r="I66" s="37"/>
      <c r="J66" s="33">
        <f t="shared" si="5"/>
        <v>24</v>
      </c>
      <c r="K66" s="37"/>
      <c r="L66" s="33">
        <f t="shared" si="6"/>
        <v>0</v>
      </c>
      <c r="M66" s="56">
        <f t="shared" si="7"/>
        <v>0</v>
      </c>
      <c r="O66" s="58"/>
      <c r="P66" s="58"/>
      <c r="Q66" s="59"/>
      <c r="S66" s="59"/>
    </row>
    <row r="67" spans="1:19" ht="16.5" x14ac:dyDescent="0.25">
      <c r="A67" s="6"/>
      <c r="B67" s="19" t="s">
        <v>75</v>
      </c>
      <c r="C67" s="28"/>
      <c r="D67" s="33">
        <v>24</v>
      </c>
      <c r="E67" s="37"/>
      <c r="F67" s="33">
        <v>0</v>
      </c>
      <c r="G67" s="37"/>
      <c r="H67" s="33">
        <v>0</v>
      </c>
      <c r="I67" s="37"/>
      <c r="J67" s="33">
        <f t="shared" si="5"/>
        <v>24</v>
      </c>
      <c r="K67" s="37"/>
      <c r="L67" s="33">
        <f t="shared" si="6"/>
        <v>0</v>
      </c>
      <c r="M67" s="56">
        <f t="shared" si="7"/>
        <v>0</v>
      </c>
      <c r="O67" s="58"/>
      <c r="P67" s="58"/>
      <c r="Q67" s="59"/>
      <c r="S67" s="59"/>
    </row>
    <row r="68" spans="1:19" ht="16.5" x14ac:dyDescent="0.25">
      <c r="A68" s="6"/>
      <c r="B68" s="19" t="s">
        <v>76</v>
      </c>
      <c r="C68" s="28"/>
      <c r="D68" s="33">
        <v>24</v>
      </c>
      <c r="E68" s="37"/>
      <c r="F68" s="33">
        <v>0</v>
      </c>
      <c r="G68" s="37"/>
      <c r="H68" s="33">
        <v>0</v>
      </c>
      <c r="I68" s="37"/>
      <c r="J68" s="33">
        <f t="shared" si="5"/>
        <v>24</v>
      </c>
      <c r="K68" s="37"/>
      <c r="L68" s="33">
        <f t="shared" si="6"/>
        <v>0</v>
      </c>
      <c r="M68" s="56">
        <f t="shared" si="7"/>
        <v>0</v>
      </c>
      <c r="O68" s="58"/>
      <c r="P68" s="58"/>
      <c r="Q68" s="59"/>
      <c r="S68" s="59"/>
    </row>
    <row r="69" spans="1:19" ht="16.5" x14ac:dyDescent="0.25">
      <c r="A69" s="6"/>
      <c r="B69" s="19" t="s">
        <v>77</v>
      </c>
      <c r="C69" s="28"/>
      <c r="D69" s="33">
        <v>24</v>
      </c>
      <c r="E69" s="37"/>
      <c r="F69" s="33">
        <v>0</v>
      </c>
      <c r="G69" s="37"/>
      <c r="H69" s="33">
        <v>0</v>
      </c>
      <c r="I69" s="37"/>
      <c r="J69" s="33">
        <f t="shared" si="5"/>
        <v>24</v>
      </c>
      <c r="K69" s="37"/>
      <c r="L69" s="33">
        <f t="shared" si="6"/>
        <v>0</v>
      </c>
      <c r="M69" s="56">
        <f t="shared" si="7"/>
        <v>0</v>
      </c>
      <c r="O69" s="58"/>
      <c r="P69" s="58"/>
      <c r="Q69" s="59"/>
      <c r="S69" s="59"/>
    </row>
    <row r="70" spans="1:19" ht="16.5" x14ac:dyDescent="0.25">
      <c r="A70" s="6"/>
      <c r="B70" s="19" t="s">
        <v>78</v>
      </c>
      <c r="C70" s="28"/>
      <c r="D70" s="33">
        <v>24</v>
      </c>
      <c r="E70" s="37"/>
      <c r="F70" s="33">
        <v>0</v>
      </c>
      <c r="G70" s="37"/>
      <c r="H70" s="33">
        <v>0</v>
      </c>
      <c r="I70" s="37"/>
      <c r="J70" s="33">
        <f t="shared" si="5"/>
        <v>24</v>
      </c>
      <c r="K70" s="37"/>
      <c r="L70" s="33">
        <f t="shared" si="6"/>
        <v>0</v>
      </c>
      <c r="M70" s="56">
        <f t="shared" si="7"/>
        <v>0</v>
      </c>
      <c r="O70" s="58"/>
      <c r="P70" s="58"/>
      <c r="Q70" s="59"/>
      <c r="S70" s="59"/>
    </row>
    <row r="71" spans="1:19" ht="16.5" x14ac:dyDescent="0.25">
      <c r="A71" s="6"/>
      <c r="B71" s="19" t="s">
        <v>79</v>
      </c>
      <c r="C71" s="28"/>
      <c r="D71" s="33">
        <v>24</v>
      </c>
      <c r="E71" s="37"/>
      <c r="F71" s="33">
        <v>0</v>
      </c>
      <c r="G71" s="37"/>
      <c r="H71" s="33">
        <v>0</v>
      </c>
      <c r="I71" s="37"/>
      <c r="J71" s="33">
        <f t="shared" si="5"/>
        <v>24</v>
      </c>
      <c r="K71" s="37"/>
      <c r="L71" s="33">
        <f t="shared" si="6"/>
        <v>0</v>
      </c>
      <c r="M71" s="56">
        <f t="shared" si="7"/>
        <v>0</v>
      </c>
      <c r="O71" s="58"/>
      <c r="P71" s="58"/>
      <c r="Q71" s="59"/>
      <c r="S71" s="59"/>
    </row>
    <row r="72" spans="1:19" ht="16.5" x14ac:dyDescent="0.25">
      <c r="A72" s="6"/>
      <c r="B72" s="19" t="s">
        <v>80</v>
      </c>
      <c r="C72" s="28"/>
      <c r="D72" s="33">
        <v>24</v>
      </c>
      <c r="E72" s="37"/>
      <c r="F72" s="33">
        <v>0</v>
      </c>
      <c r="G72" s="37"/>
      <c r="H72" s="33">
        <v>0</v>
      </c>
      <c r="I72" s="37"/>
      <c r="J72" s="33">
        <f t="shared" ref="J72:J103" si="10">SUM(D72+F72-H72)</f>
        <v>24</v>
      </c>
      <c r="K72" s="37"/>
      <c r="L72" s="33">
        <f t="shared" ref="L72:L103" si="11">J72-D72</f>
        <v>0</v>
      </c>
      <c r="M72" s="56">
        <f t="shared" ref="M72:M103" si="12">IF(D72&gt;0, L72/D72*100, "--")</f>
        <v>0</v>
      </c>
      <c r="O72" s="58"/>
      <c r="P72" s="58"/>
      <c r="Q72" s="59"/>
      <c r="S72" s="59"/>
    </row>
    <row r="73" spans="1:19" ht="16.5" x14ac:dyDescent="0.25">
      <c r="A73" s="6"/>
      <c r="B73" s="19" t="s">
        <v>81</v>
      </c>
      <c r="C73" s="28"/>
      <c r="D73" s="33">
        <v>24</v>
      </c>
      <c r="E73" s="37"/>
      <c r="F73" s="33">
        <v>0</v>
      </c>
      <c r="G73" s="37"/>
      <c r="H73" s="33">
        <v>0</v>
      </c>
      <c r="I73" s="37"/>
      <c r="J73" s="33">
        <f t="shared" si="10"/>
        <v>24</v>
      </c>
      <c r="K73" s="37"/>
      <c r="L73" s="33">
        <f t="shared" si="11"/>
        <v>0</v>
      </c>
      <c r="M73" s="56">
        <f t="shared" si="12"/>
        <v>0</v>
      </c>
      <c r="O73" s="58"/>
      <c r="P73" s="58"/>
      <c r="Q73" s="59"/>
      <c r="S73" s="59"/>
    </row>
    <row r="74" spans="1:19" ht="16.5" x14ac:dyDescent="0.25">
      <c r="A74" s="6"/>
      <c r="B74" s="19" t="s">
        <v>82</v>
      </c>
      <c r="C74" s="28"/>
      <c r="D74" s="33">
        <v>24</v>
      </c>
      <c r="E74" s="37"/>
      <c r="F74" s="33">
        <v>0</v>
      </c>
      <c r="G74" s="37"/>
      <c r="H74" s="33">
        <v>0</v>
      </c>
      <c r="I74" s="37"/>
      <c r="J74" s="33">
        <f t="shared" si="10"/>
        <v>24</v>
      </c>
      <c r="K74" s="37"/>
      <c r="L74" s="33">
        <f t="shared" si="11"/>
        <v>0</v>
      </c>
      <c r="M74" s="56">
        <f t="shared" si="12"/>
        <v>0</v>
      </c>
      <c r="O74" s="58"/>
      <c r="P74" s="58"/>
      <c r="Q74" s="59"/>
      <c r="S74" s="59"/>
    </row>
    <row r="75" spans="1:19" ht="16.5" x14ac:dyDescent="0.25">
      <c r="A75" s="6"/>
      <c r="B75" s="19" t="s">
        <v>83</v>
      </c>
      <c r="C75" s="28"/>
      <c r="D75" s="33">
        <v>24</v>
      </c>
      <c r="E75" s="37"/>
      <c r="F75" s="33">
        <v>0</v>
      </c>
      <c r="G75" s="37"/>
      <c r="H75" s="33">
        <v>0</v>
      </c>
      <c r="I75" s="37"/>
      <c r="J75" s="33">
        <f t="shared" si="10"/>
        <v>24</v>
      </c>
      <c r="K75" s="37"/>
      <c r="L75" s="33">
        <f t="shared" si="11"/>
        <v>0</v>
      </c>
      <c r="M75" s="56">
        <f t="shared" si="12"/>
        <v>0</v>
      </c>
      <c r="O75" s="58"/>
      <c r="P75" s="58"/>
      <c r="Q75" s="59"/>
      <c r="S75" s="59"/>
    </row>
    <row r="76" spans="1:19" ht="16.5" x14ac:dyDescent="0.25">
      <c r="A76" s="6"/>
      <c r="B76" s="19" t="s">
        <v>84</v>
      </c>
      <c r="C76" s="28"/>
      <c r="D76" s="33">
        <v>24</v>
      </c>
      <c r="E76" s="37"/>
      <c r="F76" s="33">
        <v>0</v>
      </c>
      <c r="G76" s="37"/>
      <c r="H76" s="33">
        <v>0</v>
      </c>
      <c r="I76" s="37"/>
      <c r="J76" s="33">
        <f t="shared" si="10"/>
        <v>24</v>
      </c>
      <c r="K76" s="37"/>
      <c r="L76" s="33">
        <f t="shared" si="11"/>
        <v>0</v>
      </c>
      <c r="M76" s="56">
        <f t="shared" si="12"/>
        <v>0</v>
      </c>
      <c r="O76" s="58"/>
      <c r="P76" s="58"/>
      <c r="Q76" s="59"/>
      <c r="S76" s="59"/>
    </row>
    <row r="77" spans="1:19" ht="16.5" x14ac:dyDescent="0.25">
      <c r="A77" s="6"/>
      <c r="B77" s="19" t="s">
        <v>85</v>
      </c>
      <c r="C77" s="28"/>
      <c r="D77" s="33">
        <v>24</v>
      </c>
      <c r="E77" s="37"/>
      <c r="F77" s="33">
        <v>0</v>
      </c>
      <c r="G77" s="37"/>
      <c r="H77" s="33">
        <v>0</v>
      </c>
      <c r="I77" s="37"/>
      <c r="J77" s="33">
        <f t="shared" si="10"/>
        <v>24</v>
      </c>
      <c r="K77" s="37"/>
      <c r="L77" s="33">
        <f t="shared" si="11"/>
        <v>0</v>
      </c>
      <c r="M77" s="56">
        <f t="shared" si="12"/>
        <v>0</v>
      </c>
      <c r="O77" s="58"/>
      <c r="P77" s="58"/>
      <c r="Q77" s="59"/>
      <c r="S77" s="59"/>
    </row>
    <row r="78" spans="1:19" ht="16.5" x14ac:dyDescent="0.25">
      <c r="A78" s="6"/>
      <c r="B78" s="19" t="s">
        <v>86</v>
      </c>
      <c r="C78" s="28"/>
      <c r="D78" s="33">
        <v>24</v>
      </c>
      <c r="E78" s="37"/>
      <c r="F78" s="33">
        <v>0</v>
      </c>
      <c r="G78" s="37"/>
      <c r="H78" s="33">
        <v>0</v>
      </c>
      <c r="I78" s="37"/>
      <c r="J78" s="33">
        <f t="shared" si="10"/>
        <v>24</v>
      </c>
      <c r="K78" s="37"/>
      <c r="L78" s="33">
        <f t="shared" si="11"/>
        <v>0</v>
      </c>
      <c r="M78" s="56">
        <f t="shared" si="12"/>
        <v>0</v>
      </c>
      <c r="O78" s="58"/>
      <c r="P78" s="58"/>
      <c r="Q78" s="59"/>
      <c r="S78" s="59"/>
    </row>
    <row r="79" spans="1:19" ht="16.5" x14ac:dyDescent="0.25">
      <c r="A79" s="6"/>
      <c r="B79" s="19" t="s">
        <v>87</v>
      </c>
      <c r="C79" s="28"/>
      <c r="D79" s="33">
        <v>24</v>
      </c>
      <c r="E79" s="37"/>
      <c r="F79" s="33">
        <v>0</v>
      </c>
      <c r="G79" s="37"/>
      <c r="H79" s="33">
        <v>0</v>
      </c>
      <c r="I79" s="37"/>
      <c r="J79" s="33">
        <f t="shared" si="10"/>
        <v>24</v>
      </c>
      <c r="K79" s="37"/>
      <c r="L79" s="33">
        <f t="shared" si="11"/>
        <v>0</v>
      </c>
      <c r="M79" s="56">
        <f t="shared" si="12"/>
        <v>0</v>
      </c>
      <c r="O79" s="58"/>
      <c r="P79" s="58"/>
      <c r="Q79" s="59"/>
      <c r="S79" s="59"/>
    </row>
    <row r="80" spans="1:19" ht="16.5" x14ac:dyDescent="0.25">
      <c r="A80" s="6"/>
      <c r="B80" s="19" t="s">
        <v>88</v>
      </c>
      <c r="C80" s="28"/>
      <c r="D80" s="33">
        <v>24</v>
      </c>
      <c r="E80" s="37"/>
      <c r="F80" s="33">
        <v>0</v>
      </c>
      <c r="G80" s="37"/>
      <c r="H80" s="33">
        <v>0</v>
      </c>
      <c r="I80" s="37"/>
      <c r="J80" s="33">
        <f t="shared" si="10"/>
        <v>24</v>
      </c>
      <c r="K80" s="37"/>
      <c r="L80" s="33">
        <f t="shared" si="11"/>
        <v>0</v>
      </c>
      <c r="M80" s="56">
        <f t="shared" si="12"/>
        <v>0</v>
      </c>
      <c r="O80" s="58"/>
      <c r="P80" s="58"/>
      <c r="Q80" s="59"/>
      <c r="S80" s="59"/>
    </row>
    <row r="81" spans="1:19" ht="16.5" x14ac:dyDescent="0.25">
      <c r="A81" s="6"/>
      <c r="B81" s="19" t="s">
        <v>89</v>
      </c>
      <c r="C81" s="28"/>
      <c r="D81" s="33">
        <v>24</v>
      </c>
      <c r="E81" s="37"/>
      <c r="F81" s="33">
        <v>0</v>
      </c>
      <c r="G81" s="37"/>
      <c r="H81" s="33">
        <v>0</v>
      </c>
      <c r="I81" s="37"/>
      <c r="J81" s="33">
        <f t="shared" si="10"/>
        <v>24</v>
      </c>
      <c r="K81" s="37"/>
      <c r="L81" s="33">
        <f t="shared" si="11"/>
        <v>0</v>
      </c>
      <c r="M81" s="56">
        <f t="shared" si="12"/>
        <v>0</v>
      </c>
      <c r="O81" s="58"/>
      <c r="P81" s="58"/>
      <c r="Q81" s="59"/>
      <c r="S81" s="59"/>
    </row>
    <row r="82" spans="1:19" ht="16.5" x14ac:dyDescent="0.25">
      <c r="A82" s="6"/>
      <c r="B82" s="19" t="s">
        <v>90</v>
      </c>
      <c r="C82" s="28"/>
      <c r="D82" s="33">
        <v>24</v>
      </c>
      <c r="E82" s="37"/>
      <c r="F82" s="33">
        <v>0</v>
      </c>
      <c r="G82" s="37"/>
      <c r="H82" s="33">
        <v>0</v>
      </c>
      <c r="I82" s="37"/>
      <c r="J82" s="33">
        <f t="shared" si="10"/>
        <v>24</v>
      </c>
      <c r="K82" s="37"/>
      <c r="L82" s="33">
        <f t="shared" si="11"/>
        <v>0</v>
      </c>
      <c r="M82" s="56">
        <f t="shared" si="12"/>
        <v>0</v>
      </c>
      <c r="O82" s="58"/>
      <c r="P82" s="58"/>
      <c r="Q82" s="59"/>
      <c r="S82" s="59"/>
    </row>
    <row r="83" spans="1:19" ht="16.5" x14ac:dyDescent="0.25">
      <c r="A83" s="6"/>
      <c r="B83" s="19" t="s">
        <v>91</v>
      </c>
      <c r="C83" s="28"/>
      <c r="D83" s="33">
        <v>24</v>
      </c>
      <c r="E83" s="37"/>
      <c r="F83" s="33">
        <v>0</v>
      </c>
      <c r="G83" s="37"/>
      <c r="H83" s="33">
        <v>0</v>
      </c>
      <c r="I83" s="37"/>
      <c r="J83" s="33">
        <f t="shared" si="10"/>
        <v>24</v>
      </c>
      <c r="K83" s="37"/>
      <c r="L83" s="33">
        <f t="shared" si="11"/>
        <v>0</v>
      </c>
      <c r="M83" s="56">
        <f t="shared" si="12"/>
        <v>0</v>
      </c>
      <c r="O83" s="58"/>
      <c r="P83" s="58"/>
      <c r="Q83" s="59"/>
      <c r="S83" s="59"/>
    </row>
    <row r="84" spans="1:19" ht="16.5" x14ac:dyDescent="0.25">
      <c r="A84" s="6"/>
      <c r="B84" s="19" t="s">
        <v>92</v>
      </c>
      <c r="C84" s="28"/>
      <c r="D84" s="33">
        <v>24</v>
      </c>
      <c r="E84" s="37"/>
      <c r="F84" s="33">
        <v>0</v>
      </c>
      <c r="G84" s="37"/>
      <c r="H84" s="33">
        <v>0</v>
      </c>
      <c r="I84" s="37"/>
      <c r="J84" s="33">
        <f t="shared" si="10"/>
        <v>24</v>
      </c>
      <c r="K84" s="37"/>
      <c r="L84" s="33">
        <f t="shared" si="11"/>
        <v>0</v>
      </c>
      <c r="M84" s="56">
        <f t="shared" si="12"/>
        <v>0</v>
      </c>
      <c r="O84" s="58"/>
      <c r="P84" s="58"/>
      <c r="Q84" s="59"/>
      <c r="S84" s="59"/>
    </row>
    <row r="85" spans="1:19" ht="16.5" x14ac:dyDescent="0.25">
      <c r="A85" s="6"/>
      <c r="B85" s="19" t="s">
        <v>93</v>
      </c>
      <c r="C85" s="28"/>
      <c r="D85" s="33">
        <v>24</v>
      </c>
      <c r="E85" s="37"/>
      <c r="F85" s="33">
        <v>0</v>
      </c>
      <c r="G85" s="37"/>
      <c r="H85" s="33">
        <v>0</v>
      </c>
      <c r="I85" s="37"/>
      <c r="J85" s="33">
        <f t="shared" si="10"/>
        <v>24</v>
      </c>
      <c r="K85" s="37"/>
      <c r="L85" s="33">
        <f t="shared" si="11"/>
        <v>0</v>
      </c>
      <c r="M85" s="56">
        <f t="shared" si="12"/>
        <v>0</v>
      </c>
      <c r="O85" s="58"/>
      <c r="P85" s="58"/>
      <c r="Q85" s="59"/>
      <c r="S85" s="59"/>
    </row>
    <row r="86" spans="1:19" ht="16.5" x14ac:dyDescent="0.25">
      <c r="A86" s="6"/>
      <c r="B86" s="19" t="s">
        <v>94</v>
      </c>
      <c r="C86" s="28"/>
      <c r="D86" s="33">
        <v>24</v>
      </c>
      <c r="E86" s="37"/>
      <c r="F86" s="33">
        <v>0</v>
      </c>
      <c r="G86" s="37"/>
      <c r="H86" s="33">
        <v>0</v>
      </c>
      <c r="I86" s="37"/>
      <c r="J86" s="33">
        <f t="shared" si="10"/>
        <v>24</v>
      </c>
      <c r="K86" s="37"/>
      <c r="L86" s="33">
        <f t="shared" si="11"/>
        <v>0</v>
      </c>
      <c r="M86" s="56">
        <f t="shared" si="12"/>
        <v>0</v>
      </c>
      <c r="O86" s="58"/>
      <c r="P86" s="58"/>
      <c r="Q86" s="59"/>
      <c r="S86" s="59"/>
    </row>
    <row r="87" spans="1:19" ht="16.5" x14ac:dyDescent="0.25">
      <c r="A87" s="6"/>
      <c r="B87" s="19" t="s">
        <v>95</v>
      </c>
      <c r="C87" s="28"/>
      <c r="D87" s="33">
        <v>24</v>
      </c>
      <c r="E87" s="37"/>
      <c r="F87" s="33">
        <v>0</v>
      </c>
      <c r="G87" s="37"/>
      <c r="H87" s="33">
        <v>0</v>
      </c>
      <c r="I87" s="37"/>
      <c r="J87" s="33">
        <f t="shared" si="10"/>
        <v>24</v>
      </c>
      <c r="K87" s="37"/>
      <c r="L87" s="33">
        <f t="shared" si="11"/>
        <v>0</v>
      </c>
      <c r="M87" s="56">
        <f t="shared" si="12"/>
        <v>0</v>
      </c>
      <c r="O87" s="58"/>
      <c r="P87" s="58"/>
      <c r="Q87" s="59"/>
      <c r="S87" s="59"/>
    </row>
    <row r="88" spans="1:19" ht="16.5" x14ac:dyDescent="0.25">
      <c r="A88" s="6"/>
      <c r="B88" s="19" t="s">
        <v>96</v>
      </c>
      <c r="C88" s="28"/>
      <c r="D88" s="33">
        <v>24</v>
      </c>
      <c r="E88" s="37"/>
      <c r="F88" s="33">
        <v>0</v>
      </c>
      <c r="G88" s="37"/>
      <c r="H88" s="33">
        <v>0</v>
      </c>
      <c r="I88" s="37"/>
      <c r="J88" s="33">
        <f t="shared" si="10"/>
        <v>24</v>
      </c>
      <c r="K88" s="37"/>
      <c r="L88" s="33">
        <f t="shared" si="11"/>
        <v>0</v>
      </c>
      <c r="M88" s="56">
        <f t="shared" si="12"/>
        <v>0</v>
      </c>
      <c r="O88" s="58"/>
      <c r="P88" s="58"/>
      <c r="Q88" s="59"/>
      <c r="S88" s="59"/>
    </row>
    <row r="89" spans="1:19" ht="16.5" x14ac:dyDescent="0.25">
      <c r="A89" s="6"/>
      <c r="B89" s="19" t="s">
        <v>97</v>
      </c>
      <c r="C89" s="28"/>
      <c r="D89" s="33">
        <v>24</v>
      </c>
      <c r="E89" s="37"/>
      <c r="F89" s="33">
        <v>0</v>
      </c>
      <c r="G89" s="37"/>
      <c r="H89" s="33">
        <v>0</v>
      </c>
      <c r="I89" s="37"/>
      <c r="J89" s="33">
        <f t="shared" si="10"/>
        <v>24</v>
      </c>
      <c r="K89" s="37"/>
      <c r="L89" s="33">
        <f t="shared" si="11"/>
        <v>0</v>
      </c>
      <c r="M89" s="56">
        <f t="shared" si="12"/>
        <v>0</v>
      </c>
      <c r="O89" s="58"/>
      <c r="P89" s="58"/>
      <c r="Q89" s="59"/>
      <c r="S89" s="59"/>
    </row>
    <row r="90" spans="1:19" ht="16.5" x14ac:dyDescent="0.25">
      <c r="A90" s="6"/>
      <c r="B90" s="19" t="s">
        <v>98</v>
      </c>
      <c r="C90" s="28"/>
      <c r="D90" s="33">
        <v>24</v>
      </c>
      <c r="E90" s="37"/>
      <c r="F90" s="33">
        <v>0</v>
      </c>
      <c r="G90" s="37"/>
      <c r="H90" s="33">
        <v>0</v>
      </c>
      <c r="I90" s="37"/>
      <c r="J90" s="33">
        <f t="shared" si="10"/>
        <v>24</v>
      </c>
      <c r="K90" s="37"/>
      <c r="L90" s="33">
        <f t="shared" si="11"/>
        <v>0</v>
      </c>
      <c r="M90" s="56">
        <f t="shared" si="12"/>
        <v>0</v>
      </c>
      <c r="O90" s="58"/>
      <c r="P90" s="58"/>
      <c r="Q90" s="59"/>
      <c r="S90" s="59"/>
    </row>
    <row r="91" spans="1:19" ht="16.5" x14ac:dyDescent="0.25">
      <c r="A91" s="6" t="s">
        <v>9</v>
      </c>
      <c r="B91" s="19" t="s">
        <v>99</v>
      </c>
      <c r="C91" s="28"/>
      <c r="D91" s="33">
        <v>22</v>
      </c>
      <c r="E91" s="37"/>
      <c r="F91" s="33">
        <v>0</v>
      </c>
      <c r="G91" s="37"/>
      <c r="H91" s="33">
        <v>0</v>
      </c>
      <c r="I91" s="37"/>
      <c r="J91" s="33">
        <f t="shared" si="10"/>
        <v>22</v>
      </c>
      <c r="K91" s="37"/>
      <c r="L91" s="33">
        <f t="shared" si="11"/>
        <v>0</v>
      </c>
      <c r="M91" s="56">
        <f t="shared" si="12"/>
        <v>0</v>
      </c>
      <c r="O91" s="58"/>
      <c r="P91" s="58"/>
      <c r="Q91" s="59"/>
      <c r="S91" s="59"/>
    </row>
    <row r="92" spans="1:19" ht="16.5" x14ac:dyDescent="0.25">
      <c r="A92" s="6"/>
      <c r="B92" s="19" t="s">
        <v>100</v>
      </c>
      <c r="C92" s="28"/>
      <c r="D92" s="33">
        <v>22</v>
      </c>
      <c r="E92" s="37"/>
      <c r="F92" s="33">
        <v>0</v>
      </c>
      <c r="G92" s="37"/>
      <c r="H92" s="33">
        <v>0</v>
      </c>
      <c r="I92" s="37"/>
      <c r="J92" s="33">
        <f t="shared" si="10"/>
        <v>22</v>
      </c>
      <c r="K92" s="37"/>
      <c r="L92" s="33">
        <f t="shared" si="11"/>
        <v>0</v>
      </c>
      <c r="M92" s="56">
        <f t="shared" si="12"/>
        <v>0</v>
      </c>
      <c r="O92" s="58"/>
      <c r="P92" s="58"/>
      <c r="Q92" s="59"/>
      <c r="S92" s="59"/>
    </row>
    <row r="93" spans="1:19" ht="16.5" x14ac:dyDescent="0.25">
      <c r="A93" s="6"/>
      <c r="B93" s="19" t="s">
        <v>101</v>
      </c>
      <c r="C93" s="28"/>
      <c r="D93" s="33">
        <v>22</v>
      </c>
      <c r="E93" s="37"/>
      <c r="F93" s="33">
        <v>0</v>
      </c>
      <c r="G93" s="37"/>
      <c r="H93" s="33">
        <v>0</v>
      </c>
      <c r="I93" s="37"/>
      <c r="J93" s="33">
        <f t="shared" si="10"/>
        <v>22</v>
      </c>
      <c r="K93" s="37"/>
      <c r="L93" s="33">
        <f t="shared" si="11"/>
        <v>0</v>
      </c>
      <c r="M93" s="56">
        <f t="shared" si="12"/>
        <v>0</v>
      </c>
      <c r="O93" s="58"/>
      <c r="P93" s="58"/>
      <c r="Q93" s="59"/>
      <c r="S93" s="59"/>
    </row>
    <row r="94" spans="1:19" ht="16.5" x14ac:dyDescent="0.25">
      <c r="A94" s="6"/>
      <c r="B94" s="19" t="s">
        <v>102</v>
      </c>
      <c r="C94" s="28"/>
      <c r="D94" s="33">
        <v>22</v>
      </c>
      <c r="E94" s="37"/>
      <c r="F94" s="33">
        <v>0</v>
      </c>
      <c r="G94" s="37"/>
      <c r="H94" s="33">
        <v>0</v>
      </c>
      <c r="I94" s="37"/>
      <c r="J94" s="33">
        <f t="shared" si="10"/>
        <v>22</v>
      </c>
      <c r="K94" s="37"/>
      <c r="L94" s="33">
        <f t="shared" si="11"/>
        <v>0</v>
      </c>
      <c r="M94" s="56">
        <f t="shared" si="12"/>
        <v>0</v>
      </c>
      <c r="O94" s="58"/>
      <c r="P94" s="58"/>
      <c r="Q94" s="59"/>
      <c r="S94" s="59"/>
    </row>
    <row r="95" spans="1:19" ht="16.5" x14ac:dyDescent="0.25">
      <c r="A95" s="6"/>
      <c r="B95" s="19" t="s">
        <v>103</v>
      </c>
      <c r="C95" s="28"/>
      <c r="D95" s="33">
        <v>22</v>
      </c>
      <c r="E95" s="37"/>
      <c r="F95" s="33">
        <v>0</v>
      </c>
      <c r="G95" s="37"/>
      <c r="H95" s="33">
        <v>0</v>
      </c>
      <c r="I95" s="37"/>
      <c r="J95" s="33">
        <f t="shared" si="10"/>
        <v>22</v>
      </c>
      <c r="K95" s="37"/>
      <c r="L95" s="33">
        <f t="shared" si="11"/>
        <v>0</v>
      </c>
      <c r="M95" s="56">
        <f t="shared" si="12"/>
        <v>0</v>
      </c>
      <c r="O95" s="58"/>
      <c r="P95" s="58"/>
      <c r="Q95" s="59"/>
      <c r="S95" s="59"/>
    </row>
    <row r="96" spans="1:19" ht="16.5" x14ac:dyDescent="0.25">
      <c r="A96" s="6"/>
      <c r="B96" s="19" t="s">
        <v>104</v>
      </c>
      <c r="C96" s="28"/>
      <c r="D96" s="33">
        <v>22</v>
      </c>
      <c r="E96" s="37"/>
      <c r="F96" s="33">
        <v>0</v>
      </c>
      <c r="G96" s="37"/>
      <c r="H96" s="33">
        <v>0</v>
      </c>
      <c r="I96" s="37"/>
      <c r="J96" s="33">
        <f t="shared" si="10"/>
        <v>22</v>
      </c>
      <c r="K96" s="37"/>
      <c r="L96" s="33">
        <f t="shared" si="11"/>
        <v>0</v>
      </c>
      <c r="M96" s="56">
        <f t="shared" si="12"/>
        <v>0</v>
      </c>
      <c r="O96" s="58"/>
      <c r="P96" s="58"/>
      <c r="Q96" s="59"/>
      <c r="S96" s="59"/>
    </row>
    <row r="97" spans="1:19" ht="16.5" x14ac:dyDescent="0.25">
      <c r="A97" s="6"/>
      <c r="B97" s="19" t="s">
        <v>105</v>
      </c>
      <c r="C97" s="28"/>
      <c r="D97" s="33">
        <v>22</v>
      </c>
      <c r="E97" s="37"/>
      <c r="F97" s="33">
        <v>0</v>
      </c>
      <c r="G97" s="37"/>
      <c r="H97" s="33">
        <v>0</v>
      </c>
      <c r="I97" s="37"/>
      <c r="J97" s="33">
        <f t="shared" si="10"/>
        <v>22</v>
      </c>
      <c r="K97" s="37"/>
      <c r="L97" s="33">
        <f t="shared" si="11"/>
        <v>0</v>
      </c>
      <c r="M97" s="56">
        <f t="shared" si="12"/>
        <v>0</v>
      </c>
      <c r="O97" s="58"/>
      <c r="P97" s="58"/>
      <c r="Q97" s="59"/>
      <c r="S97" s="59"/>
    </row>
    <row r="98" spans="1:19" ht="16.5" x14ac:dyDescent="0.25">
      <c r="A98" s="6"/>
      <c r="B98" s="19" t="s">
        <v>106</v>
      </c>
      <c r="C98" s="28"/>
      <c r="D98" s="33">
        <v>22</v>
      </c>
      <c r="E98" s="37"/>
      <c r="F98" s="33">
        <v>0</v>
      </c>
      <c r="G98" s="37"/>
      <c r="H98" s="33">
        <v>0</v>
      </c>
      <c r="I98" s="37"/>
      <c r="J98" s="33">
        <f t="shared" si="10"/>
        <v>22</v>
      </c>
      <c r="K98" s="37"/>
      <c r="L98" s="33">
        <f t="shared" si="11"/>
        <v>0</v>
      </c>
      <c r="M98" s="56">
        <f t="shared" si="12"/>
        <v>0</v>
      </c>
      <c r="O98" s="58"/>
      <c r="P98" s="58"/>
      <c r="Q98" s="59"/>
      <c r="S98" s="59"/>
    </row>
    <row r="99" spans="1:19" ht="16.5" x14ac:dyDescent="0.25">
      <c r="A99" s="6"/>
      <c r="B99" s="19" t="s">
        <v>107</v>
      </c>
      <c r="C99" s="28"/>
      <c r="D99" s="33">
        <v>22</v>
      </c>
      <c r="E99" s="37"/>
      <c r="F99" s="33">
        <v>0</v>
      </c>
      <c r="G99" s="37"/>
      <c r="H99" s="33">
        <v>0</v>
      </c>
      <c r="I99" s="37"/>
      <c r="J99" s="33">
        <f t="shared" si="10"/>
        <v>22</v>
      </c>
      <c r="K99" s="37"/>
      <c r="L99" s="33">
        <f t="shared" si="11"/>
        <v>0</v>
      </c>
      <c r="M99" s="56">
        <f t="shared" si="12"/>
        <v>0</v>
      </c>
      <c r="O99" s="58"/>
      <c r="P99" s="58"/>
      <c r="Q99" s="59"/>
      <c r="S99" s="59"/>
    </row>
    <row r="100" spans="1:19" ht="16.5" x14ac:dyDescent="0.25">
      <c r="A100" s="6"/>
      <c r="B100" s="19" t="s">
        <v>108</v>
      </c>
      <c r="C100" s="28"/>
      <c r="D100" s="33">
        <v>22</v>
      </c>
      <c r="E100" s="37"/>
      <c r="F100" s="33">
        <v>0</v>
      </c>
      <c r="G100" s="37"/>
      <c r="H100" s="33">
        <v>0</v>
      </c>
      <c r="I100" s="37"/>
      <c r="J100" s="33">
        <f t="shared" si="10"/>
        <v>22</v>
      </c>
      <c r="K100" s="37"/>
      <c r="L100" s="33">
        <f t="shared" si="11"/>
        <v>0</v>
      </c>
      <c r="M100" s="56">
        <f t="shared" si="12"/>
        <v>0</v>
      </c>
      <c r="O100" s="58"/>
      <c r="P100" s="58"/>
      <c r="Q100" s="59"/>
      <c r="S100" s="59"/>
    </row>
    <row r="101" spans="1:19" ht="16.5" x14ac:dyDescent="0.25">
      <c r="A101" s="6"/>
      <c r="B101" s="19" t="s">
        <v>109</v>
      </c>
      <c r="C101" s="28"/>
      <c r="D101" s="33">
        <v>22</v>
      </c>
      <c r="E101" s="37"/>
      <c r="F101" s="33">
        <v>0</v>
      </c>
      <c r="G101" s="37"/>
      <c r="H101" s="33">
        <v>0</v>
      </c>
      <c r="I101" s="37"/>
      <c r="J101" s="33">
        <f t="shared" si="10"/>
        <v>22</v>
      </c>
      <c r="K101" s="37"/>
      <c r="L101" s="33">
        <f t="shared" si="11"/>
        <v>0</v>
      </c>
      <c r="M101" s="56">
        <f t="shared" si="12"/>
        <v>0</v>
      </c>
      <c r="O101" s="58"/>
      <c r="P101" s="58"/>
      <c r="Q101" s="59"/>
      <c r="S101" s="59"/>
    </row>
    <row r="102" spans="1:19" ht="16.5" x14ac:dyDescent="0.25">
      <c r="A102" s="6" t="s">
        <v>10</v>
      </c>
      <c r="B102" s="19" t="s">
        <v>110</v>
      </c>
      <c r="C102" s="28"/>
      <c r="D102" s="33">
        <v>14</v>
      </c>
      <c r="E102" s="37"/>
      <c r="F102" s="33">
        <v>0</v>
      </c>
      <c r="G102" s="37"/>
      <c r="H102" s="33">
        <v>0</v>
      </c>
      <c r="I102" s="37"/>
      <c r="J102" s="33">
        <f t="shared" si="10"/>
        <v>14</v>
      </c>
      <c r="K102" s="37"/>
      <c r="L102" s="33">
        <f t="shared" si="11"/>
        <v>0</v>
      </c>
      <c r="M102" s="56">
        <f t="shared" si="12"/>
        <v>0</v>
      </c>
      <c r="O102" s="58"/>
      <c r="P102" s="58"/>
      <c r="Q102" s="59"/>
      <c r="S102" s="59"/>
    </row>
    <row r="103" spans="1:19" ht="16.5" x14ac:dyDescent="0.25">
      <c r="A103" s="6"/>
      <c r="B103" s="19" t="s">
        <v>111</v>
      </c>
      <c r="C103" s="28"/>
      <c r="D103" s="33">
        <v>14</v>
      </c>
      <c r="E103" s="37"/>
      <c r="F103" s="33">
        <v>0</v>
      </c>
      <c r="G103" s="37"/>
      <c r="H103" s="33">
        <v>0</v>
      </c>
      <c r="I103" s="37"/>
      <c r="J103" s="33">
        <f t="shared" si="10"/>
        <v>14</v>
      </c>
      <c r="K103" s="37"/>
      <c r="L103" s="33">
        <f t="shared" si="11"/>
        <v>0</v>
      </c>
      <c r="M103" s="56">
        <f t="shared" si="12"/>
        <v>0</v>
      </c>
      <c r="O103" s="58"/>
      <c r="P103" s="58"/>
      <c r="Q103" s="59"/>
      <c r="S103" s="59"/>
    </row>
    <row r="104" spans="1:19" ht="16.5" x14ac:dyDescent="0.25">
      <c r="A104" s="6"/>
      <c r="B104" s="19" t="s">
        <v>112</v>
      </c>
      <c r="C104" s="28"/>
      <c r="D104" s="33">
        <v>14</v>
      </c>
      <c r="E104" s="37"/>
      <c r="F104" s="33">
        <v>0</v>
      </c>
      <c r="G104" s="37"/>
      <c r="H104" s="33">
        <v>0</v>
      </c>
      <c r="I104" s="37"/>
      <c r="J104" s="33">
        <f t="shared" ref="J104:J135" si="13">SUM(D104+F104-H104)</f>
        <v>14</v>
      </c>
      <c r="K104" s="37"/>
      <c r="L104" s="33">
        <f t="shared" ref="L104:L135" si="14">J104-D104</f>
        <v>0</v>
      </c>
      <c r="M104" s="56">
        <f t="shared" ref="M104:M135" si="15">IF(D104&gt;0, L104/D104*100, "--")</f>
        <v>0</v>
      </c>
      <c r="O104" s="58"/>
      <c r="P104" s="58"/>
      <c r="Q104" s="59"/>
      <c r="S104" s="59"/>
    </row>
    <row r="105" spans="1:19" ht="16.5" x14ac:dyDescent="0.25">
      <c r="A105" s="6"/>
      <c r="B105" s="19" t="s">
        <v>113</v>
      </c>
      <c r="C105" s="28"/>
      <c r="D105" s="33">
        <v>14</v>
      </c>
      <c r="E105" s="37"/>
      <c r="F105" s="33">
        <v>0</v>
      </c>
      <c r="G105" s="37"/>
      <c r="H105" s="33">
        <v>0</v>
      </c>
      <c r="I105" s="37"/>
      <c r="J105" s="33">
        <f t="shared" si="13"/>
        <v>14</v>
      </c>
      <c r="K105" s="37"/>
      <c r="L105" s="33">
        <f t="shared" si="14"/>
        <v>0</v>
      </c>
      <c r="M105" s="56">
        <f t="shared" si="15"/>
        <v>0</v>
      </c>
      <c r="O105" s="58"/>
      <c r="P105" s="58"/>
      <c r="Q105" s="59"/>
      <c r="S105" s="59"/>
    </row>
    <row r="106" spans="1:19" ht="16.5" x14ac:dyDescent="0.25">
      <c r="A106" s="6"/>
      <c r="B106" s="19" t="s">
        <v>114</v>
      </c>
      <c r="C106" s="28"/>
      <c r="D106" s="33">
        <v>14</v>
      </c>
      <c r="E106" s="37"/>
      <c r="F106" s="33">
        <v>0</v>
      </c>
      <c r="G106" s="37"/>
      <c r="H106" s="33">
        <v>0</v>
      </c>
      <c r="I106" s="37"/>
      <c r="J106" s="33">
        <f t="shared" si="13"/>
        <v>14</v>
      </c>
      <c r="K106" s="37"/>
      <c r="L106" s="33">
        <f t="shared" si="14"/>
        <v>0</v>
      </c>
      <c r="M106" s="56">
        <f t="shared" si="15"/>
        <v>0</v>
      </c>
      <c r="O106" s="58"/>
      <c r="P106" s="58"/>
      <c r="Q106" s="59"/>
      <c r="S106" s="59"/>
    </row>
    <row r="107" spans="1:19" ht="16.5" x14ac:dyDescent="0.25">
      <c r="A107" s="6"/>
      <c r="B107" s="19" t="s">
        <v>115</v>
      </c>
      <c r="C107" s="28"/>
      <c r="D107" s="33">
        <v>14</v>
      </c>
      <c r="E107" s="37"/>
      <c r="F107" s="33">
        <v>0</v>
      </c>
      <c r="G107" s="37"/>
      <c r="H107" s="33">
        <v>0</v>
      </c>
      <c r="I107" s="37"/>
      <c r="J107" s="33">
        <f t="shared" si="13"/>
        <v>14</v>
      </c>
      <c r="K107" s="37"/>
      <c r="L107" s="33">
        <f t="shared" si="14"/>
        <v>0</v>
      </c>
      <c r="M107" s="56">
        <f t="shared" si="15"/>
        <v>0</v>
      </c>
      <c r="O107" s="58"/>
      <c r="P107" s="58"/>
      <c r="Q107" s="59"/>
      <c r="S107" s="59"/>
    </row>
    <row r="108" spans="1:19" ht="16.5" x14ac:dyDescent="0.25">
      <c r="A108" s="6"/>
      <c r="B108" s="19" t="s">
        <v>116</v>
      </c>
      <c r="C108" s="28"/>
      <c r="D108" s="33">
        <v>14</v>
      </c>
      <c r="E108" s="37"/>
      <c r="F108" s="33">
        <v>0</v>
      </c>
      <c r="G108" s="37"/>
      <c r="H108" s="33">
        <v>0</v>
      </c>
      <c r="I108" s="37"/>
      <c r="J108" s="33">
        <f t="shared" si="13"/>
        <v>14</v>
      </c>
      <c r="K108" s="37"/>
      <c r="L108" s="33">
        <f t="shared" si="14"/>
        <v>0</v>
      </c>
      <c r="M108" s="56">
        <f t="shared" si="15"/>
        <v>0</v>
      </c>
      <c r="O108" s="58"/>
      <c r="P108" s="58"/>
      <c r="Q108" s="59"/>
      <c r="S108" s="59"/>
    </row>
    <row r="109" spans="1:19" ht="16.5" x14ac:dyDescent="0.25">
      <c r="A109" s="6"/>
      <c r="B109" s="19" t="s">
        <v>117</v>
      </c>
      <c r="C109" s="28"/>
      <c r="D109" s="33">
        <v>14</v>
      </c>
      <c r="E109" s="37"/>
      <c r="F109" s="33">
        <v>0</v>
      </c>
      <c r="G109" s="37"/>
      <c r="H109" s="33">
        <v>0</v>
      </c>
      <c r="I109" s="37"/>
      <c r="J109" s="33">
        <f t="shared" si="13"/>
        <v>14</v>
      </c>
      <c r="K109" s="37"/>
      <c r="L109" s="33">
        <f t="shared" si="14"/>
        <v>0</v>
      </c>
      <c r="M109" s="56">
        <f t="shared" si="15"/>
        <v>0</v>
      </c>
      <c r="O109" s="58"/>
      <c r="P109" s="58"/>
      <c r="Q109" s="59"/>
      <c r="S109" s="59"/>
    </row>
    <row r="110" spans="1:19" ht="16.5" x14ac:dyDescent="0.25">
      <c r="A110" s="6"/>
      <c r="B110" s="19" t="s">
        <v>118</v>
      </c>
      <c r="C110" s="28"/>
      <c r="D110" s="33">
        <v>14</v>
      </c>
      <c r="E110" s="37"/>
      <c r="F110" s="33">
        <v>0</v>
      </c>
      <c r="G110" s="37"/>
      <c r="H110" s="33">
        <v>0</v>
      </c>
      <c r="I110" s="37"/>
      <c r="J110" s="33">
        <f t="shared" si="13"/>
        <v>14</v>
      </c>
      <c r="K110" s="37"/>
      <c r="L110" s="33">
        <f t="shared" si="14"/>
        <v>0</v>
      </c>
      <c r="M110" s="56">
        <f t="shared" si="15"/>
        <v>0</v>
      </c>
      <c r="O110" s="58"/>
      <c r="P110" s="58"/>
      <c r="Q110" s="59"/>
      <c r="S110" s="59"/>
    </row>
    <row r="111" spans="1:19" ht="16.5" x14ac:dyDescent="0.25">
      <c r="A111" s="6"/>
      <c r="B111" s="19" t="s">
        <v>119</v>
      </c>
      <c r="C111" s="28"/>
      <c r="D111" s="33">
        <v>14</v>
      </c>
      <c r="E111" s="37"/>
      <c r="F111" s="33">
        <v>0</v>
      </c>
      <c r="G111" s="37"/>
      <c r="H111" s="33">
        <v>0</v>
      </c>
      <c r="I111" s="37"/>
      <c r="J111" s="33">
        <f t="shared" si="13"/>
        <v>14</v>
      </c>
      <c r="K111" s="37"/>
      <c r="L111" s="33">
        <f t="shared" si="14"/>
        <v>0</v>
      </c>
      <c r="M111" s="56">
        <f t="shared" si="15"/>
        <v>0</v>
      </c>
      <c r="O111" s="58"/>
      <c r="P111" s="58"/>
      <c r="Q111" s="59"/>
      <c r="S111" s="59"/>
    </row>
    <row r="112" spans="1:19" ht="16.5" x14ac:dyDescent="0.25">
      <c r="A112" s="6"/>
      <c r="B112" s="19" t="s">
        <v>120</v>
      </c>
      <c r="C112" s="28"/>
      <c r="D112" s="33">
        <v>14</v>
      </c>
      <c r="E112" s="37"/>
      <c r="F112" s="33">
        <v>0</v>
      </c>
      <c r="G112" s="37"/>
      <c r="H112" s="33">
        <v>0</v>
      </c>
      <c r="I112" s="37"/>
      <c r="J112" s="33">
        <f t="shared" si="13"/>
        <v>14</v>
      </c>
      <c r="K112" s="37"/>
      <c r="L112" s="33">
        <f t="shared" si="14"/>
        <v>0</v>
      </c>
      <c r="M112" s="56">
        <f t="shared" si="15"/>
        <v>0</v>
      </c>
      <c r="O112" s="58"/>
      <c r="P112" s="58"/>
      <c r="Q112" s="59"/>
      <c r="S112" s="59"/>
    </row>
    <row r="113" spans="1:19" ht="16.5" x14ac:dyDescent="0.25">
      <c r="A113" s="6"/>
      <c r="B113" s="19" t="s">
        <v>121</v>
      </c>
      <c r="C113" s="28"/>
      <c r="D113" s="33">
        <v>14</v>
      </c>
      <c r="E113" s="37"/>
      <c r="F113" s="33">
        <v>0</v>
      </c>
      <c r="G113" s="37"/>
      <c r="H113" s="33">
        <v>0</v>
      </c>
      <c r="I113" s="37"/>
      <c r="J113" s="33">
        <f t="shared" si="13"/>
        <v>14</v>
      </c>
      <c r="K113" s="37"/>
      <c r="L113" s="33">
        <f t="shared" si="14"/>
        <v>0</v>
      </c>
      <c r="M113" s="56">
        <f t="shared" si="15"/>
        <v>0</v>
      </c>
      <c r="O113" s="58"/>
      <c r="P113" s="58"/>
      <c r="Q113" s="59"/>
      <c r="S113" s="59"/>
    </row>
    <row r="114" spans="1:19" ht="16.5" x14ac:dyDescent="0.25">
      <c r="A114" s="6"/>
      <c r="B114" s="19" t="s">
        <v>122</v>
      </c>
      <c r="C114" s="28"/>
      <c r="D114" s="33">
        <v>14</v>
      </c>
      <c r="E114" s="37"/>
      <c r="F114" s="33">
        <v>0</v>
      </c>
      <c r="G114" s="37"/>
      <c r="H114" s="33">
        <v>0</v>
      </c>
      <c r="I114" s="37"/>
      <c r="J114" s="33">
        <f t="shared" si="13"/>
        <v>14</v>
      </c>
      <c r="K114" s="37"/>
      <c r="L114" s="33">
        <f t="shared" si="14"/>
        <v>0</v>
      </c>
      <c r="M114" s="56">
        <f t="shared" si="15"/>
        <v>0</v>
      </c>
      <c r="O114" s="58"/>
      <c r="P114" s="58"/>
      <c r="Q114" s="59"/>
      <c r="S114" s="59"/>
    </row>
    <row r="115" spans="1:19" ht="16.5" x14ac:dyDescent="0.25">
      <c r="A115" s="6"/>
      <c r="B115" s="19" t="s">
        <v>123</v>
      </c>
      <c r="C115" s="28"/>
      <c r="D115" s="33">
        <v>14</v>
      </c>
      <c r="E115" s="37"/>
      <c r="F115" s="33">
        <v>0</v>
      </c>
      <c r="G115" s="37"/>
      <c r="H115" s="33">
        <v>0</v>
      </c>
      <c r="I115" s="37"/>
      <c r="J115" s="33">
        <f t="shared" si="13"/>
        <v>14</v>
      </c>
      <c r="K115" s="37"/>
      <c r="L115" s="33">
        <f t="shared" si="14"/>
        <v>0</v>
      </c>
      <c r="M115" s="56">
        <f t="shared" si="15"/>
        <v>0</v>
      </c>
      <c r="O115" s="58"/>
      <c r="P115" s="58"/>
      <c r="Q115" s="59"/>
      <c r="S115" s="59"/>
    </row>
    <row r="116" spans="1:19" ht="16.5" x14ac:dyDescent="0.25">
      <c r="A116" s="6"/>
      <c r="B116" s="19" t="s">
        <v>124</v>
      </c>
      <c r="C116" s="29"/>
      <c r="D116" s="33">
        <v>14</v>
      </c>
      <c r="E116" s="38"/>
      <c r="F116" s="33">
        <v>0</v>
      </c>
      <c r="G116" s="38"/>
      <c r="H116" s="33">
        <v>0</v>
      </c>
      <c r="I116" s="38"/>
      <c r="J116" s="33">
        <f t="shared" si="13"/>
        <v>14</v>
      </c>
      <c r="K116" s="38"/>
      <c r="L116" s="33">
        <f t="shared" si="14"/>
        <v>0</v>
      </c>
      <c r="M116" s="56">
        <f t="shared" si="15"/>
        <v>0</v>
      </c>
      <c r="O116" s="58"/>
      <c r="P116" s="58"/>
      <c r="Q116" s="59"/>
      <c r="S116" s="59"/>
    </row>
    <row r="117" spans="1:19" ht="16.5" x14ac:dyDescent="0.25">
      <c r="A117" s="6"/>
      <c r="B117" s="19" t="s">
        <v>125</v>
      </c>
      <c r="C117" s="28"/>
      <c r="D117" s="33">
        <v>14</v>
      </c>
      <c r="E117" s="37"/>
      <c r="F117" s="33">
        <v>0</v>
      </c>
      <c r="G117" s="37"/>
      <c r="H117" s="33">
        <v>0</v>
      </c>
      <c r="I117" s="37"/>
      <c r="J117" s="33">
        <f t="shared" si="13"/>
        <v>14</v>
      </c>
      <c r="K117" s="37"/>
      <c r="L117" s="33">
        <f t="shared" si="14"/>
        <v>0</v>
      </c>
      <c r="M117" s="56">
        <f t="shared" si="15"/>
        <v>0</v>
      </c>
      <c r="O117" s="58"/>
      <c r="P117" s="58"/>
      <c r="Q117" s="59"/>
      <c r="S117" s="59"/>
    </row>
    <row r="118" spans="1:19" ht="16.5" x14ac:dyDescent="0.25">
      <c r="A118" s="6"/>
      <c r="B118" s="19" t="s">
        <v>126</v>
      </c>
      <c r="C118" s="28"/>
      <c r="D118" s="33">
        <v>14</v>
      </c>
      <c r="E118" s="37"/>
      <c r="F118" s="33">
        <v>0</v>
      </c>
      <c r="G118" s="37"/>
      <c r="H118" s="33">
        <v>0</v>
      </c>
      <c r="I118" s="37"/>
      <c r="J118" s="33">
        <f t="shared" si="13"/>
        <v>14</v>
      </c>
      <c r="K118" s="37"/>
      <c r="L118" s="33">
        <f t="shared" si="14"/>
        <v>0</v>
      </c>
      <c r="M118" s="56">
        <f t="shared" si="15"/>
        <v>0</v>
      </c>
      <c r="O118" s="58"/>
      <c r="P118" s="58"/>
      <c r="Q118" s="59"/>
      <c r="S118" s="59"/>
    </row>
    <row r="119" spans="1:19" ht="16.5" x14ac:dyDescent="0.25">
      <c r="A119" s="6"/>
      <c r="B119" s="19" t="s">
        <v>127</v>
      </c>
      <c r="C119" s="28"/>
      <c r="D119" s="33">
        <v>14</v>
      </c>
      <c r="E119" s="37"/>
      <c r="F119" s="33">
        <v>0</v>
      </c>
      <c r="G119" s="37"/>
      <c r="H119" s="33">
        <v>0</v>
      </c>
      <c r="I119" s="37"/>
      <c r="J119" s="33">
        <f t="shared" si="13"/>
        <v>14</v>
      </c>
      <c r="K119" s="37"/>
      <c r="L119" s="33">
        <f t="shared" si="14"/>
        <v>0</v>
      </c>
      <c r="M119" s="56">
        <f t="shared" si="15"/>
        <v>0</v>
      </c>
      <c r="O119" s="58"/>
      <c r="P119" s="58"/>
      <c r="Q119" s="59"/>
      <c r="S119" s="59"/>
    </row>
    <row r="120" spans="1:19" ht="16.5" x14ac:dyDescent="0.25">
      <c r="A120" s="6"/>
      <c r="B120" s="19" t="s">
        <v>128</v>
      </c>
      <c r="C120" s="28"/>
      <c r="D120" s="33">
        <v>14</v>
      </c>
      <c r="E120" s="37"/>
      <c r="F120" s="33">
        <v>0</v>
      </c>
      <c r="G120" s="37"/>
      <c r="H120" s="33">
        <v>0</v>
      </c>
      <c r="I120" s="37"/>
      <c r="J120" s="33">
        <f t="shared" si="13"/>
        <v>14</v>
      </c>
      <c r="K120" s="37"/>
      <c r="L120" s="33">
        <f t="shared" si="14"/>
        <v>0</v>
      </c>
      <c r="M120" s="56">
        <f t="shared" si="15"/>
        <v>0</v>
      </c>
      <c r="O120" s="58"/>
      <c r="P120" s="58"/>
      <c r="Q120" s="59"/>
      <c r="S120" s="59"/>
    </row>
    <row r="121" spans="1:19" ht="16.5" x14ac:dyDescent="0.25">
      <c r="A121" s="6"/>
      <c r="B121" s="19" t="s">
        <v>129</v>
      </c>
      <c r="C121" s="28"/>
      <c r="D121" s="33">
        <v>14</v>
      </c>
      <c r="E121" s="37"/>
      <c r="F121" s="33">
        <v>0</v>
      </c>
      <c r="G121" s="37"/>
      <c r="H121" s="33">
        <v>0</v>
      </c>
      <c r="I121" s="37"/>
      <c r="J121" s="33">
        <f t="shared" si="13"/>
        <v>14</v>
      </c>
      <c r="K121" s="37"/>
      <c r="L121" s="33">
        <f t="shared" si="14"/>
        <v>0</v>
      </c>
      <c r="M121" s="56">
        <f t="shared" si="15"/>
        <v>0</v>
      </c>
      <c r="O121" s="58"/>
      <c r="P121" s="58"/>
      <c r="Q121" s="59"/>
      <c r="S121" s="59"/>
    </row>
    <row r="122" spans="1:19" ht="16.5" x14ac:dyDescent="0.25">
      <c r="A122" s="6"/>
      <c r="B122" s="19" t="s">
        <v>130</v>
      </c>
      <c r="C122" s="29"/>
      <c r="D122" s="33">
        <v>14</v>
      </c>
      <c r="E122" s="38"/>
      <c r="F122" s="33">
        <v>0</v>
      </c>
      <c r="G122" s="38"/>
      <c r="H122" s="33">
        <v>0</v>
      </c>
      <c r="I122" s="38"/>
      <c r="J122" s="33">
        <f t="shared" si="13"/>
        <v>14</v>
      </c>
      <c r="K122" s="38"/>
      <c r="L122" s="33">
        <f t="shared" si="14"/>
        <v>0</v>
      </c>
      <c r="M122" s="56">
        <f t="shared" si="15"/>
        <v>0</v>
      </c>
      <c r="O122" s="58"/>
      <c r="P122" s="58"/>
      <c r="Q122" s="59"/>
      <c r="S122" s="59"/>
    </row>
    <row r="123" spans="1:19" ht="16.5" x14ac:dyDescent="0.25">
      <c r="A123" s="6" t="s">
        <v>11</v>
      </c>
      <c r="B123" s="19" t="s">
        <v>131</v>
      </c>
      <c r="C123" s="28"/>
      <c r="D123" s="33">
        <v>297</v>
      </c>
      <c r="E123" s="37"/>
      <c r="F123" s="33">
        <v>20</v>
      </c>
      <c r="G123" s="37"/>
      <c r="H123" s="33">
        <v>0</v>
      </c>
      <c r="I123" s="37"/>
      <c r="J123" s="33">
        <f t="shared" si="13"/>
        <v>317</v>
      </c>
      <c r="K123" s="37"/>
      <c r="L123" s="33">
        <f t="shared" si="14"/>
        <v>20</v>
      </c>
      <c r="M123" s="56">
        <f t="shared" si="15"/>
        <v>6.7340067340067336</v>
      </c>
      <c r="O123" s="58"/>
      <c r="P123" s="58"/>
      <c r="Q123" s="59"/>
      <c r="S123" s="59"/>
    </row>
    <row r="124" spans="1:19" ht="16.5" x14ac:dyDescent="0.25">
      <c r="A124" s="6"/>
      <c r="B124" s="19" t="s">
        <v>132</v>
      </c>
      <c r="C124" s="28"/>
      <c r="D124" s="33">
        <v>297</v>
      </c>
      <c r="E124" s="37"/>
      <c r="F124" s="33">
        <v>20</v>
      </c>
      <c r="G124" s="37"/>
      <c r="H124" s="33">
        <v>0</v>
      </c>
      <c r="I124" s="37"/>
      <c r="J124" s="33">
        <f t="shared" si="13"/>
        <v>317</v>
      </c>
      <c r="K124" s="37"/>
      <c r="L124" s="33">
        <f t="shared" si="14"/>
        <v>20</v>
      </c>
      <c r="M124" s="56">
        <f t="shared" si="15"/>
        <v>6.7340067340067336</v>
      </c>
      <c r="O124" s="58"/>
      <c r="P124" s="58"/>
      <c r="Q124" s="59"/>
      <c r="S124" s="59"/>
    </row>
    <row r="125" spans="1:19" ht="16.5" x14ac:dyDescent="0.25">
      <c r="A125" s="6"/>
      <c r="B125" s="19" t="s">
        <v>133</v>
      </c>
      <c r="C125" s="28"/>
      <c r="D125" s="33">
        <v>297</v>
      </c>
      <c r="E125" s="37"/>
      <c r="F125" s="33">
        <v>20</v>
      </c>
      <c r="G125" s="37"/>
      <c r="H125" s="33">
        <v>0</v>
      </c>
      <c r="I125" s="37"/>
      <c r="J125" s="33">
        <f t="shared" si="13"/>
        <v>317</v>
      </c>
      <c r="K125" s="37"/>
      <c r="L125" s="33">
        <f t="shared" si="14"/>
        <v>20</v>
      </c>
      <c r="M125" s="56">
        <f t="shared" si="15"/>
        <v>6.7340067340067336</v>
      </c>
      <c r="O125" s="58"/>
      <c r="P125" s="58"/>
      <c r="Q125" s="59"/>
      <c r="S125" s="59"/>
    </row>
    <row r="126" spans="1:19" ht="16.5" x14ac:dyDescent="0.25">
      <c r="A126" s="6"/>
      <c r="B126" s="19" t="s">
        <v>134</v>
      </c>
      <c r="C126" s="28"/>
      <c r="D126" s="33">
        <v>295</v>
      </c>
      <c r="E126" s="37"/>
      <c r="F126" s="33">
        <v>20</v>
      </c>
      <c r="G126" s="37"/>
      <c r="H126" s="33">
        <v>0</v>
      </c>
      <c r="I126" s="37"/>
      <c r="J126" s="33">
        <f t="shared" si="13"/>
        <v>315</v>
      </c>
      <c r="K126" s="37"/>
      <c r="L126" s="33">
        <f t="shared" si="14"/>
        <v>20</v>
      </c>
      <c r="M126" s="56">
        <f t="shared" si="15"/>
        <v>6.7796610169491522</v>
      </c>
      <c r="O126" s="58"/>
      <c r="P126" s="58"/>
      <c r="Q126" s="59"/>
      <c r="S126" s="59"/>
    </row>
    <row r="127" spans="1:19" ht="16.5" x14ac:dyDescent="0.25">
      <c r="A127" s="6"/>
      <c r="B127" s="19" t="s">
        <v>135</v>
      </c>
      <c r="C127" s="28"/>
      <c r="D127" s="33">
        <v>297</v>
      </c>
      <c r="E127" s="37"/>
      <c r="F127" s="33">
        <v>20</v>
      </c>
      <c r="G127" s="37"/>
      <c r="H127" s="33">
        <v>0</v>
      </c>
      <c r="I127" s="37"/>
      <c r="J127" s="33">
        <f t="shared" si="13"/>
        <v>317</v>
      </c>
      <c r="K127" s="37"/>
      <c r="L127" s="33">
        <f t="shared" si="14"/>
        <v>20</v>
      </c>
      <c r="M127" s="56">
        <f t="shared" si="15"/>
        <v>6.7340067340067336</v>
      </c>
      <c r="O127" s="58"/>
      <c r="P127" s="58"/>
      <c r="Q127" s="59"/>
      <c r="S127" s="59"/>
    </row>
    <row r="128" spans="1:19" ht="16.5" x14ac:dyDescent="0.25">
      <c r="A128" s="6"/>
      <c r="B128" s="19" t="s">
        <v>136</v>
      </c>
      <c r="C128" s="28"/>
      <c r="D128" s="33">
        <v>297</v>
      </c>
      <c r="E128" s="37"/>
      <c r="F128" s="33">
        <v>20</v>
      </c>
      <c r="G128" s="37"/>
      <c r="H128" s="33">
        <v>0</v>
      </c>
      <c r="I128" s="37"/>
      <c r="J128" s="33">
        <f t="shared" si="13"/>
        <v>317</v>
      </c>
      <c r="K128" s="37"/>
      <c r="L128" s="33">
        <f t="shared" si="14"/>
        <v>20</v>
      </c>
      <c r="M128" s="56">
        <f t="shared" si="15"/>
        <v>6.7340067340067336</v>
      </c>
      <c r="O128" s="58"/>
      <c r="P128" s="58"/>
      <c r="Q128" s="59"/>
      <c r="S128" s="59"/>
    </row>
    <row r="129" spans="1:19" ht="16.5" x14ac:dyDescent="0.25">
      <c r="A129" s="6"/>
      <c r="B129" s="19" t="s">
        <v>137</v>
      </c>
      <c r="C129" s="28"/>
      <c r="D129" s="33">
        <v>295</v>
      </c>
      <c r="E129" s="37"/>
      <c r="F129" s="33">
        <v>20</v>
      </c>
      <c r="G129" s="37"/>
      <c r="H129" s="33">
        <v>0</v>
      </c>
      <c r="I129" s="37"/>
      <c r="J129" s="33">
        <f t="shared" si="13"/>
        <v>315</v>
      </c>
      <c r="K129" s="37"/>
      <c r="L129" s="33">
        <f t="shared" si="14"/>
        <v>20</v>
      </c>
      <c r="M129" s="56">
        <f t="shared" si="15"/>
        <v>6.7796610169491522</v>
      </c>
      <c r="O129" s="58"/>
      <c r="P129" s="58"/>
      <c r="Q129" s="59"/>
      <c r="S129" s="59"/>
    </row>
    <row r="130" spans="1:19" ht="16.5" x14ac:dyDescent="0.25">
      <c r="A130" s="6"/>
      <c r="B130" s="19" t="s">
        <v>138</v>
      </c>
      <c r="C130" s="28"/>
      <c r="D130" s="33">
        <v>295</v>
      </c>
      <c r="E130" s="37"/>
      <c r="F130" s="33">
        <v>20</v>
      </c>
      <c r="G130" s="37"/>
      <c r="H130" s="33">
        <v>0</v>
      </c>
      <c r="I130" s="37"/>
      <c r="J130" s="33">
        <f t="shared" si="13"/>
        <v>315</v>
      </c>
      <c r="K130" s="37"/>
      <c r="L130" s="33">
        <f t="shared" si="14"/>
        <v>20</v>
      </c>
      <c r="M130" s="56">
        <f t="shared" si="15"/>
        <v>6.7796610169491522</v>
      </c>
      <c r="O130" s="58"/>
      <c r="P130" s="58"/>
      <c r="Q130" s="59"/>
      <c r="S130" s="59"/>
    </row>
    <row r="131" spans="1:19" ht="16.5" x14ac:dyDescent="0.25">
      <c r="A131" s="6"/>
      <c r="B131" s="19" t="s">
        <v>139</v>
      </c>
      <c r="C131" s="28"/>
      <c r="D131" s="33">
        <v>295</v>
      </c>
      <c r="E131" s="37"/>
      <c r="F131" s="33">
        <v>20</v>
      </c>
      <c r="G131" s="37"/>
      <c r="H131" s="33">
        <v>0</v>
      </c>
      <c r="I131" s="37"/>
      <c r="J131" s="33">
        <f t="shared" si="13"/>
        <v>315</v>
      </c>
      <c r="K131" s="37"/>
      <c r="L131" s="33">
        <f t="shared" si="14"/>
        <v>20</v>
      </c>
      <c r="M131" s="56">
        <f t="shared" si="15"/>
        <v>6.7796610169491522</v>
      </c>
      <c r="O131" s="58"/>
      <c r="P131" s="58"/>
      <c r="Q131" s="59"/>
      <c r="S131" s="59"/>
    </row>
    <row r="132" spans="1:19" ht="16.5" x14ac:dyDescent="0.25">
      <c r="A132" s="6"/>
      <c r="B132" s="19" t="s">
        <v>140</v>
      </c>
      <c r="C132" s="28"/>
      <c r="D132" s="33">
        <v>299</v>
      </c>
      <c r="E132" s="37"/>
      <c r="F132" s="33">
        <v>20</v>
      </c>
      <c r="G132" s="37"/>
      <c r="H132" s="33">
        <v>0</v>
      </c>
      <c r="I132" s="37"/>
      <c r="J132" s="33">
        <f t="shared" si="13"/>
        <v>319</v>
      </c>
      <c r="K132" s="37"/>
      <c r="L132" s="33">
        <f t="shared" si="14"/>
        <v>20</v>
      </c>
      <c r="M132" s="56">
        <f t="shared" si="15"/>
        <v>6.6889632107023411</v>
      </c>
      <c r="O132" s="58"/>
      <c r="P132" s="58"/>
      <c r="Q132" s="59"/>
      <c r="S132" s="59"/>
    </row>
    <row r="133" spans="1:19" ht="16.5" x14ac:dyDescent="0.25">
      <c r="A133" s="6"/>
      <c r="B133" s="19" t="s">
        <v>141</v>
      </c>
      <c r="C133" s="28"/>
      <c r="D133" s="33">
        <v>295</v>
      </c>
      <c r="E133" s="37"/>
      <c r="F133" s="33">
        <v>20</v>
      </c>
      <c r="G133" s="37"/>
      <c r="H133" s="33">
        <v>0</v>
      </c>
      <c r="I133" s="37"/>
      <c r="J133" s="33">
        <f t="shared" si="13"/>
        <v>315</v>
      </c>
      <c r="K133" s="37"/>
      <c r="L133" s="33">
        <f t="shared" si="14"/>
        <v>20</v>
      </c>
      <c r="M133" s="56">
        <f t="shared" si="15"/>
        <v>6.7796610169491522</v>
      </c>
      <c r="O133" s="58"/>
      <c r="P133" s="58"/>
      <c r="Q133" s="59"/>
      <c r="S133" s="59"/>
    </row>
    <row r="134" spans="1:19" ht="16.5" x14ac:dyDescent="0.25">
      <c r="A134" s="6"/>
      <c r="B134" s="19" t="s">
        <v>142</v>
      </c>
      <c r="C134" s="28"/>
      <c r="D134" s="33">
        <v>295</v>
      </c>
      <c r="E134" s="37"/>
      <c r="F134" s="33">
        <v>20</v>
      </c>
      <c r="G134" s="37"/>
      <c r="H134" s="33">
        <v>0</v>
      </c>
      <c r="I134" s="37"/>
      <c r="J134" s="33">
        <f t="shared" si="13"/>
        <v>315</v>
      </c>
      <c r="K134" s="37"/>
      <c r="L134" s="33">
        <f t="shared" si="14"/>
        <v>20</v>
      </c>
      <c r="M134" s="56">
        <f t="shared" si="15"/>
        <v>6.7796610169491522</v>
      </c>
      <c r="O134" s="58"/>
      <c r="P134" s="58"/>
      <c r="Q134" s="59"/>
      <c r="S134" s="59"/>
    </row>
    <row r="135" spans="1:19" ht="16.5" x14ac:dyDescent="0.25">
      <c r="A135" s="6"/>
      <c r="B135" s="19" t="s">
        <v>143</v>
      </c>
      <c r="C135" s="28"/>
      <c r="D135" s="33">
        <v>295</v>
      </c>
      <c r="E135" s="37"/>
      <c r="F135" s="33">
        <v>20</v>
      </c>
      <c r="G135" s="37"/>
      <c r="H135" s="33">
        <v>0</v>
      </c>
      <c r="I135" s="37"/>
      <c r="J135" s="33">
        <f t="shared" si="13"/>
        <v>315</v>
      </c>
      <c r="K135" s="37"/>
      <c r="L135" s="33">
        <f t="shared" si="14"/>
        <v>20</v>
      </c>
      <c r="M135" s="56">
        <f t="shared" si="15"/>
        <v>6.7796610169491522</v>
      </c>
      <c r="O135" s="58"/>
      <c r="P135" s="58"/>
      <c r="Q135" s="59"/>
      <c r="S135" s="59"/>
    </row>
    <row r="136" spans="1:19" ht="16.5" x14ac:dyDescent="0.25">
      <c r="A136" s="6"/>
      <c r="B136" s="19" t="s">
        <v>144</v>
      </c>
      <c r="C136" s="28"/>
      <c r="D136" s="33">
        <v>295</v>
      </c>
      <c r="E136" s="37"/>
      <c r="F136" s="33">
        <v>20</v>
      </c>
      <c r="G136" s="37"/>
      <c r="H136" s="33">
        <v>0</v>
      </c>
      <c r="I136" s="37"/>
      <c r="J136" s="33">
        <f t="shared" ref="J136:J151" si="16">SUM(D136+F136-H136)</f>
        <v>315</v>
      </c>
      <c r="K136" s="37"/>
      <c r="L136" s="33">
        <f t="shared" ref="L136:L151" si="17">J136-D136</f>
        <v>20</v>
      </c>
      <c r="M136" s="56">
        <f t="shared" ref="M136:M167" si="18">IF(D136&gt;0, L136/D136*100, "--")</f>
        <v>6.7796610169491522</v>
      </c>
      <c r="O136" s="58"/>
      <c r="P136" s="58"/>
      <c r="Q136" s="59"/>
      <c r="S136" s="59"/>
    </row>
    <row r="137" spans="1:19" ht="16.5" x14ac:dyDescent="0.25">
      <c r="A137" s="6"/>
      <c r="B137" s="19" t="s">
        <v>145</v>
      </c>
      <c r="C137" s="28"/>
      <c r="D137" s="33">
        <v>295</v>
      </c>
      <c r="E137" s="37"/>
      <c r="F137" s="33">
        <v>20</v>
      </c>
      <c r="G137" s="37"/>
      <c r="H137" s="33">
        <v>0</v>
      </c>
      <c r="I137" s="37"/>
      <c r="J137" s="33">
        <f t="shared" si="16"/>
        <v>315</v>
      </c>
      <c r="K137" s="37"/>
      <c r="L137" s="33">
        <f t="shared" si="17"/>
        <v>20</v>
      </c>
      <c r="M137" s="56">
        <f t="shared" si="18"/>
        <v>6.7796610169491522</v>
      </c>
      <c r="O137" s="58"/>
      <c r="P137" s="58"/>
      <c r="Q137" s="59"/>
      <c r="S137" s="59"/>
    </row>
    <row r="138" spans="1:19" ht="16.5" x14ac:dyDescent="0.25">
      <c r="A138" s="6"/>
      <c r="B138" s="19" t="s">
        <v>146</v>
      </c>
      <c r="C138" s="28"/>
      <c r="D138" s="33">
        <v>297</v>
      </c>
      <c r="E138" s="37"/>
      <c r="F138" s="33">
        <v>20</v>
      </c>
      <c r="G138" s="37"/>
      <c r="H138" s="33">
        <v>0</v>
      </c>
      <c r="I138" s="37"/>
      <c r="J138" s="33">
        <f t="shared" si="16"/>
        <v>317</v>
      </c>
      <c r="K138" s="37"/>
      <c r="L138" s="33">
        <f t="shared" si="17"/>
        <v>20</v>
      </c>
      <c r="M138" s="56">
        <f t="shared" si="18"/>
        <v>6.7340067340067336</v>
      </c>
      <c r="O138" s="58"/>
      <c r="P138" s="58"/>
      <c r="Q138" s="59"/>
      <c r="S138" s="59"/>
    </row>
    <row r="139" spans="1:19" ht="16.5" x14ac:dyDescent="0.25">
      <c r="A139" s="6"/>
      <c r="B139" s="19" t="s">
        <v>147</v>
      </c>
      <c r="C139" s="28"/>
      <c r="D139" s="33">
        <v>295</v>
      </c>
      <c r="E139" s="37"/>
      <c r="F139" s="33">
        <v>20</v>
      </c>
      <c r="G139" s="37"/>
      <c r="H139" s="33">
        <v>0</v>
      </c>
      <c r="I139" s="37"/>
      <c r="J139" s="33">
        <f t="shared" si="16"/>
        <v>315</v>
      </c>
      <c r="K139" s="37"/>
      <c r="L139" s="33">
        <f t="shared" si="17"/>
        <v>20</v>
      </c>
      <c r="M139" s="56">
        <f t="shared" si="18"/>
        <v>6.7796610169491522</v>
      </c>
      <c r="O139" s="58"/>
      <c r="P139" s="58"/>
      <c r="Q139" s="59"/>
      <c r="S139" s="59"/>
    </row>
    <row r="140" spans="1:19" ht="16.5" x14ac:dyDescent="0.25">
      <c r="A140" s="6"/>
      <c r="B140" s="19" t="s">
        <v>148</v>
      </c>
      <c r="C140" s="28"/>
      <c r="D140" s="33">
        <v>297</v>
      </c>
      <c r="E140" s="37"/>
      <c r="F140" s="33">
        <v>22</v>
      </c>
      <c r="G140" s="37"/>
      <c r="H140" s="33">
        <v>0</v>
      </c>
      <c r="I140" s="37"/>
      <c r="J140" s="33">
        <f t="shared" si="16"/>
        <v>319</v>
      </c>
      <c r="K140" s="37"/>
      <c r="L140" s="33">
        <f t="shared" si="17"/>
        <v>22</v>
      </c>
      <c r="M140" s="56">
        <f t="shared" si="18"/>
        <v>7.4074074074074066</v>
      </c>
      <c r="O140" s="58"/>
      <c r="P140" s="58"/>
      <c r="Q140" s="59"/>
      <c r="S140" s="59"/>
    </row>
    <row r="141" spans="1:19" ht="16.5" x14ac:dyDescent="0.25">
      <c r="A141" s="6"/>
      <c r="B141" s="19" t="s">
        <v>149</v>
      </c>
      <c r="C141" s="28"/>
      <c r="D141" s="33">
        <v>295</v>
      </c>
      <c r="E141" s="37"/>
      <c r="F141" s="33">
        <v>20</v>
      </c>
      <c r="G141" s="37"/>
      <c r="H141" s="33">
        <v>0</v>
      </c>
      <c r="I141" s="37"/>
      <c r="J141" s="33">
        <f t="shared" si="16"/>
        <v>315</v>
      </c>
      <c r="K141" s="37"/>
      <c r="L141" s="33">
        <f t="shared" si="17"/>
        <v>20</v>
      </c>
      <c r="M141" s="56">
        <f t="shared" si="18"/>
        <v>6.7796610169491522</v>
      </c>
      <c r="O141" s="58"/>
      <c r="P141" s="58"/>
      <c r="Q141" s="59"/>
      <c r="S141" s="59"/>
    </row>
    <row r="142" spans="1:19" ht="16.5" x14ac:dyDescent="0.25">
      <c r="A142" s="6"/>
      <c r="B142" s="19" t="s">
        <v>150</v>
      </c>
      <c r="C142" s="28"/>
      <c r="D142" s="33">
        <v>303</v>
      </c>
      <c r="E142" s="37"/>
      <c r="F142" s="33">
        <v>20</v>
      </c>
      <c r="G142" s="37"/>
      <c r="H142" s="33">
        <v>0</v>
      </c>
      <c r="I142" s="37"/>
      <c r="J142" s="33">
        <f t="shared" si="16"/>
        <v>323</v>
      </c>
      <c r="K142" s="37"/>
      <c r="L142" s="33">
        <f t="shared" si="17"/>
        <v>20</v>
      </c>
      <c r="M142" s="56">
        <f t="shared" si="18"/>
        <v>6.6006600660065997</v>
      </c>
      <c r="O142" s="58"/>
      <c r="P142" s="58"/>
      <c r="Q142" s="59"/>
      <c r="S142" s="59"/>
    </row>
    <row r="143" spans="1:19" ht="16.5" x14ac:dyDescent="0.25">
      <c r="A143" s="6"/>
      <c r="B143" s="19" t="s">
        <v>151</v>
      </c>
      <c r="C143" s="28"/>
      <c r="D143" s="33">
        <v>295</v>
      </c>
      <c r="E143" s="37"/>
      <c r="F143" s="33">
        <v>20</v>
      </c>
      <c r="G143" s="37"/>
      <c r="H143" s="33">
        <v>0</v>
      </c>
      <c r="I143" s="37"/>
      <c r="J143" s="33">
        <f t="shared" si="16"/>
        <v>315</v>
      </c>
      <c r="K143" s="37"/>
      <c r="L143" s="33">
        <f t="shared" si="17"/>
        <v>20</v>
      </c>
      <c r="M143" s="56">
        <f t="shared" si="18"/>
        <v>6.7796610169491522</v>
      </c>
      <c r="O143" s="58"/>
      <c r="P143" s="58"/>
      <c r="Q143" s="59"/>
      <c r="S143" s="59"/>
    </row>
    <row r="144" spans="1:19" ht="16.5" x14ac:dyDescent="0.25">
      <c r="A144" s="6"/>
      <c r="B144" s="19" t="s">
        <v>152</v>
      </c>
      <c r="C144" s="28"/>
      <c r="D144" s="33">
        <v>295</v>
      </c>
      <c r="E144" s="37"/>
      <c r="F144" s="33">
        <v>20</v>
      </c>
      <c r="G144" s="37"/>
      <c r="H144" s="33">
        <v>0</v>
      </c>
      <c r="I144" s="37"/>
      <c r="J144" s="33">
        <f t="shared" si="16"/>
        <v>315</v>
      </c>
      <c r="K144" s="37"/>
      <c r="L144" s="33">
        <f t="shared" si="17"/>
        <v>20</v>
      </c>
      <c r="M144" s="56">
        <f t="shared" si="18"/>
        <v>6.7796610169491522</v>
      </c>
      <c r="O144" s="58"/>
      <c r="P144" s="58"/>
      <c r="Q144" s="59"/>
      <c r="S144" s="59"/>
    </row>
    <row r="145" spans="1:19" ht="16.5" x14ac:dyDescent="0.25">
      <c r="A145" s="6"/>
      <c r="B145" s="19" t="s">
        <v>153</v>
      </c>
      <c r="C145" s="28"/>
      <c r="D145" s="33">
        <v>295</v>
      </c>
      <c r="E145" s="37"/>
      <c r="F145" s="33">
        <v>20</v>
      </c>
      <c r="G145" s="37"/>
      <c r="H145" s="33">
        <v>0</v>
      </c>
      <c r="I145" s="37"/>
      <c r="J145" s="33">
        <f t="shared" si="16"/>
        <v>315</v>
      </c>
      <c r="K145" s="37"/>
      <c r="L145" s="33">
        <f t="shared" si="17"/>
        <v>20</v>
      </c>
      <c r="M145" s="56">
        <f t="shared" si="18"/>
        <v>6.7796610169491522</v>
      </c>
      <c r="O145" s="58"/>
      <c r="P145" s="58"/>
      <c r="Q145" s="59"/>
      <c r="S145" s="59"/>
    </row>
    <row r="146" spans="1:19" ht="16.5" x14ac:dyDescent="0.25">
      <c r="A146" s="6"/>
      <c r="B146" s="19" t="s">
        <v>154</v>
      </c>
      <c r="C146" s="28"/>
      <c r="D146" s="33">
        <v>319</v>
      </c>
      <c r="E146" s="37"/>
      <c r="F146" s="33">
        <v>20</v>
      </c>
      <c r="G146" s="37"/>
      <c r="H146" s="33">
        <v>0</v>
      </c>
      <c r="I146" s="37"/>
      <c r="J146" s="33">
        <f t="shared" si="16"/>
        <v>339</v>
      </c>
      <c r="K146" s="37"/>
      <c r="L146" s="33">
        <f t="shared" si="17"/>
        <v>20</v>
      </c>
      <c r="M146" s="56">
        <f t="shared" si="18"/>
        <v>6.2695924764890272</v>
      </c>
      <c r="O146" s="58"/>
      <c r="P146" s="58"/>
      <c r="Q146" s="59"/>
      <c r="S146" s="59"/>
    </row>
    <row r="147" spans="1:19" ht="16.5" x14ac:dyDescent="0.25">
      <c r="A147" s="6"/>
      <c r="B147" s="19" t="s">
        <v>155</v>
      </c>
      <c r="C147" s="28"/>
      <c r="D147" s="33">
        <v>295</v>
      </c>
      <c r="E147" s="37"/>
      <c r="F147" s="33">
        <v>20</v>
      </c>
      <c r="G147" s="37"/>
      <c r="H147" s="33">
        <v>0</v>
      </c>
      <c r="I147" s="37"/>
      <c r="J147" s="33">
        <f t="shared" si="16"/>
        <v>315</v>
      </c>
      <c r="K147" s="37"/>
      <c r="L147" s="33">
        <f t="shared" si="17"/>
        <v>20</v>
      </c>
      <c r="M147" s="56">
        <f t="shared" si="18"/>
        <v>6.7796610169491522</v>
      </c>
      <c r="O147" s="58"/>
      <c r="P147" s="58"/>
      <c r="Q147" s="59"/>
      <c r="S147" s="59"/>
    </row>
    <row r="148" spans="1:19" ht="16.5" x14ac:dyDescent="0.25">
      <c r="A148" s="6"/>
      <c r="B148" s="19" t="s">
        <v>156</v>
      </c>
      <c r="C148" s="28"/>
      <c r="D148" s="33">
        <v>295</v>
      </c>
      <c r="E148" s="37"/>
      <c r="F148" s="33">
        <v>20</v>
      </c>
      <c r="G148" s="37"/>
      <c r="H148" s="33">
        <v>0</v>
      </c>
      <c r="I148" s="37"/>
      <c r="J148" s="33">
        <f t="shared" si="16"/>
        <v>315</v>
      </c>
      <c r="K148" s="37"/>
      <c r="L148" s="33">
        <f t="shared" si="17"/>
        <v>20</v>
      </c>
      <c r="M148" s="56">
        <f t="shared" si="18"/>
        <v>6.7796610169491522</v>
      </c>
      <c r="O148" s="58"/>
      <c r="P148" s="58"/>
      <c r="Q148" s="59"/>
      <c r="S148" s="59"/>
    </row>
    <row r="149" spans="1:19" ht="16.5" x14ac:dyDescent="0.25">
      <c r="A149" s="6"/>
      <c r="B149" s="19" t="s">
        <v>157</v>
      </c>
      <c r="C149" s="28"/>
      <c r="D149" s="33">
        <v>295</v>
      </c>
      <c r="E149" s="37"/>
      <c r="F149" s="33">
        <v>20</v>
      </c>
      <c r="G149" s="37"/>
      <c r="H149" s="33">
        <v>0</v>
      </c>
      <c r="I149" s="37"/>
      <c r="J149" s="33">
        <f t="shared" si="16"/>
        <v>315</v>
      </c>
      <c r="K149" s="37"/>
      <c r="L149" s="33">
        <f t="shared" si="17"/>
        <v>20</v>
      </c>
      <c r="M149" s="56">
        <f t="shared" si="18"/>
        <v>6.7796610169491522</v>
      </c>
      <c r="O149" s="58"/>
      <c r="P149" s="58"/>
      <c r="Q149" s="59"/>
      <c r="S149" s="59"/>
    </row>
    <row r="150" spans="1:19" ht="16.5" x14ac:dyDescent="0.25">
      <c r="A150" s="6"/>
      <c r="B150" s="19" t="s">
        <v>158</v>
      </c>
      <c r="C150" s="28"/>
      <c r="D150" s="33">
        <v>295</v>
      </c>
      <c r="E150" s="37"/>
      <c r="F150" s="33">
        <v>20</v>
      </c>
      <c r="G150" s="37"/>
      <c r="H150" s="33">
        <v>0</v>
      </c>
      <c r="I150" s="37"/>
      <c r="J150" s="33">
        <f t="shared" si="16"/>
        <v>315</v>
      </c>
      <c r="K150" s="37"/>
      <c r="L150" s="33">
        <f t="shared" si="17"/>
        <v>20</v>
      </c>
      <c r="M150" s="56">
        <f t="shared" si="18"/>
        <v>6.7796610169491522</v>
      </c>
      <c r="O150" s="58"/>
      <c r="P150" s="58"/>
      <c r="Q150" s="59"/>
      <c r="S150" s="59"/>
    </row>
    <row r="151" spans="1:19" ht="16.5" x14ac:dyDescent="0.25">
      <c r="A151" s="6"/>
      <c r="B151" s="19" t="s">
        <v>159</v>
      </c>
      <c r="C151" s="28"/>
      <c r="D151" s="33">
        <v>295</v>
      </c>
      <c r="E151" s="37"/>
      <c r="F151" s="33">
        <v>20</v>
      </c>
      <c r="G151" s="37"/>
      <c r="H151" s="33">
        <v>0</v>
      </c>
      <c r="I151" s="37"/>
      <c r="J151" s="33">
        <f t="shared" si="16"/>
        <v>315</v>
      </c>
      <c r="K151" s="37"/>
      <c r="L151" s="33">
        <f t="shared" si="17"/>
        <v>20</v>
      </c>
      <c r="M151" s="56">
        <f t="shared" si="18"/>
        <v>6.7796610169491522</v>
      </c>
      <c r="O151" s="58"/>
      <c r="P151" s="58"/>
      <c r="Q151" s="59"/>
      <c r="S151" s="59"/>
    </row>
    <row r="152" spans="1:19" ht="16.5" x14ac:dyDescent="0.25">
      <c r="A152" s="8"/>
      <c r="B152" s="20"/>
      <c r="C152" s="30"/>
      <c r="D152" s="34"/>
      <c r="E152" s="34"/>
      <c r="F152" s="39"/>
      <c r="G152" s="34"/>
      <c r="H152" s="34"/>
      <c r="I152" s="34"/>
      <c r="J152" s="34"/>
      <c r="K152" s="45"/>
      <c r="L152" s="34"/>
      <c r="M152" s="34"/>
      <c r="O152" s="58"/>
      <c r="P152" s="58"/>
      <c r="Q152" s="59"/>
      <c r="S152" s="59"/>
    </row>
    <row r="153" spans="1:19" ht="16.5" x14ac:dyDescent="0.25">
      <c r="A153" s="9"/>
      <c r="B153" s="21"/>
      <c r="C153" s="21"/>
      <c r="D153" s="21"/>
      <c r="E153" s="21"/>
      <c r="F153" s="21"/>
      <c r="G153" s="21"/>
      <c r="H153" s="21"/>
      <c r="I153" s="21"/>
      <c r="J153" s="21"/>
      <c r="K153" s="46"/>
      <c r="L153" s="21"/>
      <c r="M153" s="21" t="s">
        <v>176</v>
      </c>
      <c r="O153" s="58"/>
      <c r="P153" s="58"/>
      <c r="Q153" s="59"/>
      <c r="S153" s="59"/>
    </row>
    <row r="154" spans="1:19" ht="19.5" customHeight="1" x14ac:dyDescent="0.25">
      <c r="A154" s="10"/>
      <c r="B154" s="22"/>
      <c r="C154" s="22"/>
      <c r="D154" s="22"/>
      <c r="E154" s="22"/>
      <c r="F154" s="22"/>
      <c r="G154" s="22"/>
      <c r="H154" s="22"/>
      <c r="I154" s="22"/>
      <c r="J154" s="22"/>
      <c r="K154" s="47"/>
      <c r="L154" s="22"/>
      <c r="M154" s="22"/>
      <c r="O154" s="58"/>
      <c r="P154" s="58"/>
      <c r="Q154" s="59"/>
      <c r="S154" s="59"/>
    </row>
    <row r="155" spans="1:19" ht="19.5" customHeight="1" x14ac:dyDescent="0.3">
      <c r="A155" s="62" t="s">
        <v>12</v>
      </c>
      <c r="B155" s="23"/>
      <c r="C155" s="62" t="s">
        <v>161</v>
      </c>
      <c r="D155" s="62"/>
      <c r="E155" s="11"/>
      <c r="F155" s="11"/>
      <c r="G155" s="11" t="s">
        <v>164</v>
      </c>
      <c r="H155" s="11"/>
      <c r="I155" s="11"/>
      <c r="J155" s="41"/>
      <c r="K155" s="11"/>
      <c r="L155" s="63" t="s">
        <v>171</v>
      </c>
      <c r="M155" s="11"/>
      <c r="O155" s="58"/>
      <c r="P155" s="58"/>
      <c r="Q155" s="59"/>
      <c r="S155" s="59"/>
    </row>
    <row r="156" spans="1:19" ht="19.5" customHeight="1" x14ac:dyDescent="0.25">
      <c r="A156" s="62"/>
      <c r="B156" s="23"/>
      <c r="C156" s="62"/>
      <c r="D156" s="62"/>
      <c r="E156" s="23"/>
      <c r="F156" s="23"/>
      <c r="G156" s="11" t="s">
        <v>165</v>
      </c>
      <c r="H156" s="23"/>
      <c r="I156" s="23"/>
      <c r="J156" s="42"/>
      <c r="K156" s="11"/>
      <c r="L156" s="63"/>
      <c r="M156" s="23"/>
      <c r="O156" s="58"/>
      <c r="P156" s="58"/>
      <c r="Q156" s="59"/>
      <c r="S156" s="59"/>
    </row>
    <row r="157" spans="1:19" ht="19.5" customHeight="1" x14ac:dyDescent="0.3">
      <c r="A157" s="12" t="s">
        <v>13</v>
      </c>
      <c r="B157" s="23"/>
      <c r="C157" s="23"/>
      <c r="D157" s="23"/>
      <c r="E157" s="23"/>
      <c r="F157" s="23"/>
      <c r="G157" s="23"/>
      <c r="H157" s="23"/>
      <c r="I157" s="23"/>
      <c r="J157" s="23"/>
      <c r="K157" s="41"/>
      <c r="L157" s="50"/>
      <c r="M157" s="50"/>
      <c r="O157" s="58"/>
      <c r="P157" s="58"/>
      <c r="Q157" s="59"/>
      <c r="S157" s="59"/>
    </row>
    <row r="158" spans="1:19" ht="19.5" customHeight="1" x14ac:dyDescent="0.25">
      <c r="A158" s="13" t="s">
        <v>14</v>
      </c>
      <c r="B158" s="23"/>
      <c r="C158" s="23"/>
      <c r="D158" s="23"/>
      <c r="E158" s="23"/>
      <c r="F158" s="23"/>
      <c r="G158" s="23"/>
      <c r="H158" s="23"/>
      <c r="I158" s="23"/>
      <c r="J158" s="23"/>
      <c r="K158" s="48"/>
      <c r="L158" s="51"/>
      <c r="M158" s="51"/>
      <c r="O158" s="58"/>
      <c r="P158" s="58"/>
      <c r="Q158" s="59"/>
      <c r="S158" s="59"/>
    </row>
    <row r="159" spans="1:19" ht="19.5" customHeight="1" x14ac:dyDescent="0.25">
      <c r="A159" s="13" t="s">
        <v>177</v>
      </c>
      <c r="O159" s="58"/>
      <c r="P159" s="58"/>
      <c r="Q159" s="59"/>
      <c r="S159" s="59"/>
    </row>
    <row r="160" spans="1:19" ht="19.5" customHeight="1" x14ac:dyDescent="0.3">
      <c r="A160" s="14" t="s">
        <v>15</v>
      </c>
      <c r="O160" s="58"/>
      <c r="P160" s="58"/>
      <c r="Q160" s="61"/>
      <c r="S160" s="61"/>
    </row>
    <row r="161" spans="15:19" ht="16.5" x14ac:dyDescent="0.25">
      <c r="O161" s="58"/>
      <c r="P161" s="58"/>
      <c r="Q161" s="59"/>
      <c r="S161" s="59"/>
    </row>
    <row r="162" spans="15:19" ht="16.5" x14ac:dyDescent="0.25">
      <c r="O162" s="58"/>
      <c r="P162" s="58"/>
      <c r="Q162" s="59"/>
      <c r="S162" s="59"/>
    </row>
    <row r="163" spans="15:19" ht="16.5" x14ac:dyDescent="0.25">
      <c r="O163" s="58"/>
      <c r="P163" s="58"/>
      <c r="Q163" s="59"/>
      <c r="S163" s="59"/>
    </row>
    <row r="164" spans="15:19" ht="16.5" x14ac:dyDescent="0.25">
      <c r="O164" s="58"/>
      <c r="P164" s="58"/>
      <c r="Q164" s="59"/>
      <c r="S164" s="59"/>
    </row>
    <row r="165" spans="15:19" ht="16.5" x14ac:dyDescent="0.25">
      <c r="O165" s="58"/>
      <c r="P165" s="58"/>
      <c r="Q165" s="59"/>
      <c r="S165" s="59"/>
    </row>
    <row r="166" spans="15:19" ht="16.5" x14ac:dyDescent="0.25">
      <c r="O166" s="58"/>
      <c r="P166" s="58"/>
      <c r="Q166" s="59"/>
      <c r="S166" s="59"/>
    </row>
    <row r="167" spans="15:19" ht="16.5" x14ac:dyDescent="0.25">
      <c r="O167" s="58"/>
      <c r="P167" s="58"/>
      <c r="Q167" s="59"/>
      <c r="S167" s="59"/>
    </row>
    <row r="168" spans="15:19" ht="16.5" x14ac:dyDescent="0.25">
      <c r="O168" s="58"/>
      <c r="P168" s="58"/>
      <c r="Q168" s="59"/>
      <c r="S168" s="59"/>
    </row>
    <row r="169" spans="15:19" ht="16.5" x14ac:dyDescent="0.25">
      <c r="O169" s="58"/>
      <c r="P169" s="58"/>
      <c r="Q169" s="59"/>
      <c r="S169" s="59"/>
    </row>
    <row r="170" spans="15:19" ht="16.5" x14ac:dyDescent="0.25">
      <c r="O170" s="58"/>
      <c r="P170" s="58"/>
      <c r="Q170" s="59"/>
      <c r="S170" s="59"/>
    </row>
    <row r="171" spans="15:19" ht="16.5" x14ac:dyDescent="0.25">
      <c r="O171" s="58"/>
      <c r="P171" s="58"/>
      <c r="Q171" s="59"/>
      <c r="S171" s="59"/>
    </row>
    <row r="172" spans="15:19" ht="16.5" x14ac:dyDescent="0.25">
      <c r="O172" s="58"/>
      <c r="P172" s="58"/>
      <c r="Q172" s="59"/>
      <c r="S172" s="59"/>
    </row>
    <row r="173" spans="15:19" ht="16.5" x14ac:dyDescent="0.25">
      <c r="O173" s="58"/>
      <c r="P173" s="58"/>
      <c r="Q173" s="59"/>
      <c r="S173" s="59"/>
    </row>
    <row r="174" spans="15:19" ht="16.5" x14ac:dyDescent="0.25">
      <c r="O174" s="58"/>
      <c r="P174" s="58"/>
      <c r="Q174" s="59"/>
      <c r="S174" s="59"/>
    </row>
    <row r="175" spans="15:19" ht="16.5" x14ac:dyDescent="0.25">
      <c r="O175" s="58"/>
      <c r="P175" s="58"/>
      <c r="Q175" s="59"/>
      <c r="S175" s="59"/>
    </row>
    <row r="176" spans="15:19" ht="16.5" x14ac:dyDescent="0.25">
      <c r="O176" s="58"/>
      <c r="P176" s="58"/>
      <c r="Q176" s="59"/>
      <c r="S176" s="59"/>
    </row>
    <row r="177" spans="15:19" ht="16.5" x14ac:dyDescent="0.25">
      <c r="O177" s="58"/>
      <c r="P177" s="58"/>
      <c r="Q177" s="59"/>
      <c r="S177" s="59"/>
    </row>
    <row r="178" spans="15:19" ht="16.5" x14ac:dyDescent="0.25">
      <c r="O178" s="58"/>
      <c r="P178" s="58"/>
      <c r="Q178" s="59"/>
      <c r="S178" s="59"/>
    </row>
    <row r="179" spans="15:19" ht="16.5" x14ac:dyDescent="0.25">
      <c r="O179" s="58"/>
      <c r="P179" s="58"/>
      <c r="Q179" s="59"/>
      <c r="S179" s="59"/>
    </row>
    <row r="180" spans="15:19" ht="16.5" x14ac:dyDescent="0.25">
      <c r="O180" s="58"/>
      <c r="P180" s="58"/>
      <c r="Q180" s="59"/>
      <c r="S180" s="59"/>
    </row>
    <row r="181" spans="15:19" ht="16.5" x14ac:dyDescent="0.25">
      <c r="O181" s="58"/>
      <c r="P181" s="58"/>
      <c r="Q181" s="59"/>
      <c r="S181" s="59"/>
    </row>
    <row r="182" spans="15:19" ht="16.5" x14ac:dyDescent="0.25">
      <c r="O182" s="58"/>
      <c r="P182" s="58"/>
      <c r="Q182" s="59"/>
      <c r="S182" s="59"/>
    </row>
    <row r="183" spans="15:19" ht="16.5" x14ac:dyDescent="0.25">
      <c r="O183" s="58"/>
      <c r="P183" s="58"/>
      <c r="Q183" s="59"/>
      <c r="S183" s="59"/>
    </row>
    <row r="184" spans="15:19" ht="16.5" x14ac:dyDescent="0.25">
      <c r="O184" s="58"/>
      <c r="P184" s="58"/>
      <c r="Q184" s="59"/>
      <c r="S184" s="59"/>
    </row>
    <row r="185" spans="15:19" ht="16.5" x14ac:dyDescent="0.25">
      <c r="O185" s="58"/>
      <c r="P185" s="58"/>
      <c r="Q185" s="59"/>
      <c r="S185" s="59"/>
    </row>
    <row r="186" spans="15:19" ht="16.5" x14ac:dyDescent="0.25">
      <c r="O186" s="58"/>
      <c r="P186" s="58"/>
      <c r="Q186" s="59"/>
      <c r="S186" s="59"/>
    </row>
    <row r="187" spans="15:19" ht="16.5" x14ac:dyDescent="0.25">
      <c r="O187" s="58"/>
      <c r="P187" s="58"/>
      <c r="Q187" s="59"/>
      <c r="S187" s="59"/>
    </row>
    <row r="188" spans="15:19" ht="16.5" x14ac:dyDescent="0.25">
      <c r="O188" s="58"/>
      <c r="P188" s="58"/>
      <c r="Q188" s="59"/>
      <c r="S188" s="59"/>
    </row>
    <row r="189" spans="15:19" ht="16.5" x14ac:dyDescent="0.25">
      <c r="O189" s="58"/>
      <c r="P189" s="58"/>
      <c r="Q189" s="59"/>
      <c r="S189" s="59"/>
    </row>
    <row r="190" spans="15:19" ht="16.5" x14ac:dyDescent="0.25">
      <c r="O190" s="58"/>
      <c r="P190" s="58"/>
      <c r="Q190" s="59"/>
      <c r="S190" s="59"/>
    </row>
    <row r="191" spans="15:19" ht="16.5" x14ac:dyDescent="0.25">
      <c r="O191" s="58"/>
      <c r="P191" s="58"/>
      <c r="Q191" s="59"/>
      <c r="S191" s="59"/>
    </row>
    <row r="192" spans="15:19" ht="16.5" x14ac:dyDescent="0.25">
      <c r="O192" s="58"/>
      <c r="P192" s="58"/>
      <c r="Q192" s="59"/>
      <c r="S192" s="59"/>
    </row>
    <row r="193" spans="15:19" ht="16.5" x14ac:dyDescent="0.25">
      <c r="O193" s="58"/>
      <c r="P193" s="58"/>
      <c r="Q193" s="59"/>
      <c r="S193" s="59"/>
    </row>
    <row r="194" spans="15:19" ht="16.5" x14ac:dyDescent="0.25">
      <c r="O194" s="58"/>
      <c r="P194" s="58"/>
      <c r="Q194" s="59"/>
      <c r="S194" s="59"/>
    </row>
    <row r="195" spans="15:19" ht="16.5" x14ac:dyDescent="0.25">
      <c r="O195" s="58"/>
      <c r="P195" s="58"/>
      <c r="Q195" s="59"/>
      <c r="S195" s="59"/>
    </row>
    <row r="196" spans="15:19" ht="16.5" x14ac:dyDescent="0.25">
      <c r="O196" s="58"/>
      <c r="P196" s="58"/>
      <c r="Q196" s="59"/>
      <c r="S196" s="59"/>
    </row>
    <row r="197" spans="15:19" ht="16.5" x14ac:dyDescent="0.25">
      <c r="O197" s="58"/>
      <c r="P197" s="58"/>
      <c r="Q197" s="59"/>
      <c r="S197" s="59"/>
    </row>
    <row r="198" spans="15:19" ht="16.5" x14ac:dyDescent="0.25">
      <c r="O198" s="58"/>
      <c r="P198" s="58"/>
      <c r="Q198" s="59"/>
      <c r="S198" s="59"/>
    </row>
    <row r="199" spans="15:19" ht="16.5" x14ac:dyDescent="0.25">
      <c r="O199" s="58"/>
      <c r="P199" s="58"/>
      <c r="Q199" s="59"/>
      <c r="S199" s="59"/>
    </row>
    <row r="200" spans="15:19" ht="16.5" x14ac:dyDescent="0.25">
      <c r="O200" s="58"/>
      <c r="P200" s="58"/>
      <c r="Q200" s="59"/>
      <c r="S200" s="59"/>
    </row>
  </sheetData>
  <mergeCells count="13">
    <mergeCell ref="A155:A156"/>
    <mergeCell ref="C155:C156"/>
    <mergeCell ref="D155:D156"/>
    <mergeCell ref="L155:L156"/>
    <mergeCell ref="B3:L3"/>
    <mergeCell ref="B4:L4"/>
    <mergeCell ref="A5:B6"/>
    <mergeCell ref="C5:D6"/>
    <mergeCell ref="E5:F6"/>
    <mergeCell ref="G5:H6"/>
    <mergeCell ref="I5:J6"/>
    <mergeCell ref="K5:M5"/>
    <mergeCell ref="K6:L6"/>
  </mergeCells>
  <phoneticPr fontId="8" type="noConversion"/>
  <dataValidations count="439">
    <dataValidation type="decimal" errorStyle="warning" operator="equal" showInputMessage="1" showErrorMessage="1" error="{2}" sqref="A8" xr:uid="{00000000-0002-0000-0000-000000000000}">
      <formula1>"='市議會$0_7_0$2701900001'"</formula1>
      <formula2>k-SmartTag-muti1</formula2>
    </dataValidation>
    <dataValidation type="decimal" errorStyle="warning" operator="equal" showInputMessage="1" showErrorMessage="1" error="{2}" sqref="A9" xr:uid="{00000000-0002-0000-0000-000001000000}">
      <formula1>"='府本部$0_8_0$2701900147'"</formula1>
      <formula2>k-SmartTag-muti1</formula2>
    </dataValidation>
    <dataValidation type="decimal" errorStyle="warning" operator="equal" showInputMessage="1" showErrorMessage="1" error="{2}" sqref="A10" xr:uid="{00000000-0002-0000-0000-000002000000}">
      <formula1>"='臺中市政府$0_9_0$2701900030'"</formula1>
      <formula2>k-SmartTag-muti1</formula2>
    </dataValidation>
    <dataValidation type="decimal" errorStyle="warning" operator="equal" showInputMessage="1" showErrorMessage="1" error="{2}" sqref="B4" xr:uid="{00000000-0002-0000-0000-000003000000}">
      <formula1>"='中華民國113年底$0_3_1$2024'"</formula1>
      <formula2>k-SmartTag-date</formula2>
    </dataValidation>
    <dataValidation type="decimal" errorStyle="warning" operator="equal" showInputMessage="1" showErrorMessage="1" error="{2}" sqref="B11" xr:uid="{00000000-0002-0000-0000-000004000000}">
      <formula1>"='秘書處$0_10_1$2701900002'"</formula1>
      <formula2>k-SmartTag-muti1</formula2>
    </dataValidation>
    <dataValidation type="decimal" errorStyle="warning" operator="equal" showInputMessage="1" showErrorMessage="1" error="{2}" sqref="B12" xr:uid="{00000000-0002-0000-0000-000005000000}">
      <formula1>"='民政局$0_11_1$2701900003'"</formula1>
      <formula2>k-SmartTag-muti1</formula2>
    </dataValidation>
    <dataValidation type="decimal" errorStyle="warning" operator="equal" showInputMessage="1" showErrorMessage="1" error="{2}" sqref="B13" xr:uid="{00000000-0002-0000-0000-000006000000}">
      <formula1>"='財政局$0_12_1$2701900004'"</formula1>
      <formula2>k-SmartTag-muti1</formula2>
    </dataValidation>
    <dataValidation type="decimal" errorStyle="warning" operator="equal" showInputMessage="1" showErrorMessage="1" error="{2}" sqref="B14" xr:uid="{00000000-0002-0000-0000-000007000000}">
      <formula1>"='教育局$0_13_1$2701900005'"</formula1>
      <formula2>k-SmartTag-muti1</formula2>
    </dataValidation>
    <dataValidation type="decimal" errorStyle="warning" operator="equal" showInputMessage="1" showErrorMessage="1" error="{2}" sqref="B15" xr:uid="{00000000-0002-0000-0000-000008000000}">
      <formula1>"='建設局$0_14_1$2701900007'"</formula1>
      <formula2>k-SmartTag-muti1</formula2>
    </dataValidation>
    <dataValidation type="decimal" errorStyle="warning" operator="equal" showInputMessage="1" showErrorMessage="1" error="{2}" sqref="B16" xr:uid="{00000000-0002-0000-0000-000009000000}">
      <formula1>"='社會局$0_15_1$2701900012'"</formula1>
      <formula2>k-SmartTag-muti1</formula2>
    </dataValidation>
    <dataValidation type="decimal" errorStyle="warning" operator="equal" showInputMessage="1" showErrorMessage="1" error="{2}" sqref="B17" xr:uid="{00000000-0002-0000-0000-00000A000000}">
      <formula1>"='警察局$0_16_1$2701900014'"</formula1>
      <formula2>k-SmartTag-muti1</formula2>
    </dataValidation>
    <dataValidation type="decimal" errorStyle="warning" operator="equal" showInputMessage="1" showErrorMessage="1" error="{2}" sqref="B18" xr:uid="{00000000-0002-0000-0000-00000B000000}">
      <formula1>"='衛生局$0_17_1$2701900016'"</formula1>
      <formula2>k-SmartTag-muti1</formula2>
    </dataValidation>
    <dataValidation type="decimal" errorStyle="warning" operator="equal" showInputMessage="1" showErrorMessage="1" error="{2}" sqref="B19" xr:uid="{00000000-0002-0000-0000-00000C000000}">
      <formula1>"='環境保護局$0_18_1$2701900017'"</formula1>
      <formula2>k-SmartTag-muti1</formula2>
    </dataValidation>
    <dataValidation type="decimal" errorStyle="warning" operator="equal" showInputMessage="1" showErrorMessage="1" error="{2}" sqref="B20" xr:uid="{00000000-0002-0000-0000-00000D000000}">
      <formula1>"='地政局$0_19_1$2701900019'"</formula1>
      <formula2>k-SmartTag-muti1</formula2>
    </dataValidation>
    <dataValidation type="decimal" errorStyle="warning" operator="equal" showInputMessage="1" showErrorMessage="1" error="{2}" sqref="B21" xr:uid="{00000000-0002-0000-0000-00000E000000}">
      <formula1>"='經濟發展局$0_20_1$2701900006'"</formula1>
      <formula2>k-SmartTag-muti1</formula2>
    </dataValidation>
    <dataValidation type="decimal" errorStyle="warning" operator="equal" showInputMessage="1" showErrorMessage="1" error="{2}" sqref="B22" xr:uid="{00000000-0002-0000-0000-00000F000000}">
      <formula1>"='新聞局$0_21_1$2701900021'"</formula1>
      <formula2>k-SmartTag-muti1</formula2>
    </dataValidation>
    <dataValidation type="decimal" errorStyle="warning" operator="equal" showInputMessage="1" showErrorMessage="1" error="{2}" sqref="B23" xr:uid="{00000000-0002-0000-0000-000010000000}">
      <formula1>"='主計處$0_22_1$2701900023'"</formula1>
      <formula2>k-SmartTag-muti1</formula2>
    </dataValidation>
    <dataValidation type="decimal" errorStyle="warning" operator="equal" showInputMessage="1" showErrorMessage="1" error="{2}" sqref="B24" xr:uid="{00000000-0002-0000-0000-000011000000}">
      <formula1>"='人事處$0_23_1$2701900024'"</formula1>
      <formula2>k-SmartTag-muti1</formula2>
    </dataValidation>
    <dataValidation type="decimal" errorStyle="warning" operator="equal" showInputMessage="1" showErrorMessage="1" error="{2}" sqref="B25" xr:uid="{00000000-0002-0000-0000-000012000000}">
      <formula1>"='研究發展考核委員會$0_24_1$2701900026'"</formula1>
      <formula2>k-SmartTag-muti1</formula2>
    </dataValidation>
    <dataValidation type="decimal" errorStyle="warning" operator="equal" showInputMessage="1" showErrorMessage="1" error="{2}" sqref="B26" xr:uid="{00000000-0002-0000-0000-000013000000}">
      <formula1>"='政風處$0_25_1$2701900025'"</formula1>
      <formula2>k-SmartTag-muti1</formula2>
    </dataValidation>
    <dataValidation type="decimal" errorStyle="warning" operator="equal" showInputMessage="1" showErrorMessage="1" error="{2}" sqref="B27" xr:uid="{00000000-0002-0000-0000-000014000000}">
      <formula1>"='勞工局$0_26_1$2701900013'"</formula1>
      <formula2>k-SmartTag-muti1</formula2>
    </dataValidation>
    <dataValidation type="decimal" errorStyle="warning" operator="equal" showInputMessage="1" showErrorMessage="1" error="{2}" sqref="B28" xr:uid="{00000000-0002-0000-0000-000015000000}">
      <formula1>"='地方稅務局$0_27_1$2701900022'"</formula1>
      <formula2>k-SmartTag-muti1</formula2>
    </dataValidation>
    <dataValidation type="decimal" errorStyle="warning" operator="equal" showInputMessage="1" showErrorMessage="1" error="{2}" sqref="B29" xr:uid="{00000000-0002-0000-0000-000016000000}">
      <formula1>"='農業局$0_28_1$2701900010'"</formula1>
      <formula2>k-SmartTag-muti1</formula2>
    </dataValidation>
    <dataValidation type="decimal" errorStyle="warning" operator="equal" showInputMessage="1" showErrorMessage="1" error="{2}" sqref="B30" xr:uid="{00000000-0002-0000-0000-000017000000}">
      <formula1>"='交通局$0_29_1$2701900008'"</formula1>
      <formula2>k-SmartTag-muti1</formula2>
    </dataValidation>
    <dataValidation type="decimal" errorStyle="warning" operator="equal" showInputMessage="1" showErrorMessage="1" error="{2}" sqref="B31" xr:uid="{00000000-0002-0000-0000-000018000000}">
      <formula1>"='觀光旅遊局$0_30_1$2701900011'"</formula1>
      <formula2>k-SmartTag-muti1</formula2>
    </dataValidation>
    <dataValidation type="decimal" errorStyle="warning" operator="equal" showInputMessage="1" showErrorMessage="1" error="{2}" sqref="B32" xr:uid="{00000000-0002-0000-0000-000019000000}">
      <formula1>"='法制局$0_31_1$2701900020'"</formula1>
      <formula2>k-SmartTag-muti1</formula2>
    </dataValidation>
    <dataValidation type="decimal" errorStyle="warning" operator="equal" showInputMessage="1" showErrorMessage="1" error="{2}" sqref="B33" xr:uid="{00000000-0002-0000-0000-00001A000000}">
      <formula1>"='消防局$0_32_1$2701900015'"</formula1>
      <formula2>k-SmartTag-muti1</formula2>
    </dataValidation>
    <dataValidation type="decimal" errorStyle="warning" operator="equal" showInputMessage="1" showErrorMessage="1" error="{2}" sqref="B34" xr:uid="{00000000-0002-0000-0000-00001B000000}">
      <formula1>"='文化局$0_33_1$2701900018'"</formula1>
      <formula2>k-SmartTag-muti1</formula2>
    </dataValidation>
    <dataValidation type="decimal" errorStyle="warning" operator="equal" showInputMessage="1" showErrorMessage="1" error="{2}" sqref="B35" xr:uid="{00000000-0002-0000-0000-00001C000000}">
      <formula1>"='原住民事務委員會$0_34_1$2701900027'"</formula1>
      <formula2>k-SmartTag-muti1</formula2>
    </dataValidation>
    <dataValidation type="decimal" errorStyle="warning" operator="equal" showInputMessage="1" showErrorMessage="1" error="{2}" sqref="B36" xr:uid="{00000000-0002-0000-0000-00001D000000}">
      <formula1>"='客家事務委員會$0_35_1$2701900028'"</formula1>
      <formula2>k-SmartTag-muti1</formula2>
    </dataValidation>
    <dataValidation type="decimal" errorStyle="warning" operator="equal" showInputMessage="1" showErrorMessage="1" error="{2}" sqref="B37" xr:uid="{00000000-0002-0000-0000-00001E000000}">
      <formula1>"='都市發展局$0_36_1$2701900009'"</formula1>
      <formula2>k-SmartTag-muti1</formula2>
    </dataValidation>
    <dataValidation type="decimal" errorStyle="warning" operator="equal" showInputMessage="1" showErrorMessage="1" error="{2}" sqref="B38" xr:uid="{00000000-0002-0000-0000-00001F000000}">
      <formula1>"='水利局$0_37_1$2701900029'"</formula1>
      <formula2>k-SmartTag-muti1</formula2>
    </dataValidation>
    <dataValidation type="decimal" errorStyle="warning" operator="equal" showInputMessage="1" showErrorMessage="1" error="{2}" sqref="B39" xr:uid="{00000000-0002-0000-0000-000020000000}">
      <formula1>"='運動局$0_38_1$2701900140'"</formula1>
      <formula2>k-SmartTag-muti1</formula2>
    </dataValidation>
    <dataValidation type="decimal" errorStyle="warning" operator="equal" showInputMessage="1" showErrorMessage="1" error="{2}" sqref="B40" xr:uid="{00000000-0002-0000-0000-000021000000}">
      <formula1>"='數位治理局$0_39_1$2701900152'"</formula1>
      <formula2>k-SmartTag-muti1</formula2>
    </dataValidation>
    <dataValidation type="decimal" errorStyle="warning" operator="equal" showInputMessage="1" showErrorMessage="1" error="{2}" sqref="B41" xr:uid="{00000000-0002-0000-0000-000022000000}">
      <formula1>"='孔廟忠烈祠聯合管理所$0_40_1$2701900031'"</formula1>
      <formula2>k-SmartTag-muti1</formula2>
    </dataValidation>
    <dataValidation type="decimal" errorStyle="warning" operator="equal" showInputMessage="1" showErrorMessage="1" error="{2}" sqref="B42" xr:uid="{00000000-0002-0000-0000-000023000000}">
      <formula1>"='生命禮儀管理處$0_41_1$2701900032'"</formula1>
      <formula2>k-SmartTag-muti1</formula2>
    </dataValidation>
    <dataValidation type="decimal" errorStyle="warning" operator="equal" showInputMessage="1" showErrorMessage="1" error="{2}" sqref="B43" xr:uid="{00000000-0002-0000-0000-000024000000}">
      <formula1>"='家庭教育中心$0_42_1$2701900033'"</formula1>
      <formula2>k-SmartTag-muti1</formula2>
    </dataValidation>
    <dataValidation type="decimal" errorStyle="warning" operator="equal" showInputMessage="1" showErrorMessage="1" error="{2}" sqref="B44" xr:uid="{00000000-0002-0000-0000-000025000000}">
      <formula1>"='市立仁愛之家$0_43_1$2701900035'"</formula1>
      <formula2>k-SmartTag-muti1</formula2>
    </dataValidation>
    <dataValidation type="decimal" errorStyle="warning" operator="equal" showInputMessage="1" showErrorMessage="1" error="{2}" sqref="B45" xr:uid="{00000000-0002-0000-0000-000026000000}">
      <formula1>"='家庭暴力及性侵害防治中心$0_44_1$2701900036'"</formula1>
      <formula2>k-SmartTag-muti1</formula2>
    </dataValidation>
    <dataValidation type="decimal" errorStyle="warning" operator="equal" showInputMessage="1" showErrorMessage="1" error="{2}" sqref="B46" xr:uid="{00000000-0002-0000-0000-000027000000}">
      <formula1>"='公訓中心$0_45_1$2701900037'"</formula1>
      <formula2>k-SmartTag-muti1</formula2>
    </dataValidation>
    <dataValidation type="decimal" errorStyle="warning" operator="equal" showInputMessage="1" showErrorMessage="1" error="{2}" sqref="B47" xr:uid="{00000000-0002-0000-0000-000028000000}">
      <formula1>"='勞動檢查處$0_46_1$2701900039'"</formula1>
      <formula2>k-SmartTag-muti1</formula2>
    </dataValidation>
    <dataValidation type="decimal" errorStyle="warning" operator="equal" showInputMessage="1" showErrorMessage="1" error="{2}" sqref="B48" xr:uid="{00000000-0002-0000-0000-000029000000}">
      <formula1>"='就業服務處$0_47_1$2701900040'"</formula1>
      <formula2>k-SmartTag-muti1</formula2>
    </dataValidation>
    <dataValidation type="decimal" errorStyle="warning" operator="equal" showInputMessage="1" showErrorMessage="1" error="{2}" sqref="B49" xr:uid="{00000000-0002-0000-0000-00002A000000}">
      <formula1>"='動物保護防疫處$0_48_1$2701900041'"</formula1>
      <formula2>k-SmartTag-muti1</formula2>
    </dataValidation>
    <dataValidation type="decimal" errorStyle="warning" operator="equal" showInputMessage="1" showErrorMessage="1" error="{2}" sqref="B50" xr:uid="{00000000-0002-0000-0000-00002B000000}">
      <formula1>"='海岸資源漁業發展所$0_49_1$2701900042'"</formula1>
      <formula2>k-SmartTag-muti1</formula2>
    </dataValidation>
    <dataValidation type="decimal" errorStyle="warning" operator="equal" showInputMessage="1" showErrorMessage="1" error="{2}" sqref="B51" xr:uid="{00000000-0002-0000-0000-00002C000000}">
      <formula1>"='公共運輸及捷運工程處$0_50_1$2701900151'"</formula1>
      <formula2>k-SmartTag-muti1</formula2>
    </dataValidation>
    <dataValidation type="decimal" errorStyle="warning" operator="equal" showInputMessage="1" showErrorMessage="1" error="{2}" sqref="B52" xr:uid="{00000000-0002-0000-0000-00002D000000}">
      <formula1>"='停車管理處$0_51_1$2701900045'"</formula1>
      <formula2>k-SmartTag-muti1</formula2>
    </dataValidation>
    <dataValidation type="decimal" errorStyle="warning" operator="equal" showInputMessage="1" showErrorMessage="1" error="{2}" sqref="B53" xr:uid="{00000000-0002-0000-0000-00002E000000}">
      <formula1>"='車輛行車事故鑑定委員會$0_52_1$2701900046'"</formula1>
      <formula2>k-SmartTag-muti1</formula2>
    </dataValidation>
    <dataValidation type="decimal" errorStyle="warning" operator="equal" showInputMessage="1" showErrorMessage="1" error="{2}" sqref="B54" xr:uid="{00000000-0002-0000-0000-00002F000000}">
      <formula1>"='交通事件裁決處$0_53_1$2701900047'"</formula1>
      <formula2>k-SmartTag-muti1</formula2>
    </dataValidation>
    <dataValidation type="decimal" errorStyle="warning" operator="equal" showInputMessage="1" showErrorMessage="1" error="{2}" sqref="B55" xr:uid="{00000000-0002-0000-0000-000030000000}">
      <formula1>"='風景區管理所$0_54_1$2701900048'"</formula1>
      <formula2>k-SmartTag-muti1</formula2>
    </dataValidation>
    <dataValidation type="decimal" errorStyle="warning" operator="equal" showInputMessage="1" showErrorMessage="1" error="{2}" sqref="B56" xr:uid="{00000000-0002-0000-0000-000031000000}">
      <formula1>"='文化資產處$0_55_1$2701900049'"</formula1>
      <formula2>k-SmartTag-muti1</formula2>
    </dataValidation>
    <dataValidation type="decimal" errorStyle="warning" operator="equal" showInputMessage="1" showErrorMessage="1" error="{2}" sqref="B57" xr:uid="{00000000-0002-0000-0000-000032000000}">
      <formula1>"='臺中市立圖書館$0_56_1$2701900146'"</formula1>
      <formula2>k-SmartTag-muti1</formula2>
    </dataValidation>
    <dataValidation type="decimal" errorStyle="warning" operator="equal" showInputMessage="1" showErrorMessage="1" error="{2}" sqref="B58" xr:uid="{00000000-0002-0000-0000-000033000000}">
      <formula1>"='住宅發展工程處$0_57_1$2701900141'"</formula1>
      <formula2>k-SmartTag-muti1</formula2>
    </dataValidation>
    <dataValidation type="decimal" errorStyle="warning" operator="equal" showInputMessage="1" showErrorMessage="1" error="{2}" sqref="B59" xr:uid="{00000000-0002-0000-0000-000034000000}">
      <formula1>"='新建工程處$0_58_1$2701900143'"</formula1>
      <formula2>k-SmartTag-muti1</formula2>
    </dataValidation>
    <dataValidation type="decimal" errorStyle="warning" operator="equal" showInputMessage="1" showErrorMessage="1" error="{2}" sqref="B60" xr:uid="{00000000-0002-0000-0000-000035000000}">
      <formula1>"='養護工程處$0_59_1$2701900144'"</formula1>
      <formula2>k-SmartTag-muti1</formula2>
    </dataValidation>
    <dataValidation type="decimal" errorStyle="warning" operator="equal" showInputMessage="1" showErrorMessage="1" error="{2}" sqref="B61" xr:uid="{00000000-0002-0000-0000-000036000000}">
      <formula1>"='食品藥物安全處$0_60_1$2701900142'"</formula1>
      <formula2>k-SmartTag-muti1</formula2>
    </dataValidation>
    <dataValidation type="decimal" errorStyle="warning" operator="equal" showInputMessage="1" showErrorMessage="1" error="{2}" sqref="B62" xr:uid="{00000000-0002-0000-0000-000037000000}">
      <formula1>"='中區戶政事務所$0_61_1$2701900050'"</formula1>
      <formula2>k-SmartTag-muti1</formula2>
    </dataValidation>
    <dataValidation type="decimal" errorStyle="warning" operator="equal" showInputMessage="1" showErrorMessage="1" error="{2}" sqref="B63" xr:uid="{00000000-0002-0000-0000-000038000000}">
      <formula1>"='東區戶政事務所$0_62_1$2701900051'"</formula1>
      <formula2>k-SmartTag-muti1</formula2>
    </dataValidation>
    <dataValidation type="decimal" errorStyle="warning" operator="equal" showInputMessage="1" showErrorMessage="1" error="{2}" sqref="B64" xr:uid="{00000000-0002-0000-0000-000039000000}">
      <formula1>"='西區戶政事務所$0_63_1$2701900052'"</formula1>
      <formula2>k-SmartTag-muti1</formula2>
    </dataValidation>
    <dataValidation type="decimal" errorStyle="warning" operator="equal" showInputMessage="1" showErrorMessage="1" error="{2}" sqref="B65" xr:uid="{00000000-0002-0000-0000-00003A000000}">
      <formula1>"='南區戶政事務所$0_64_1$2701900053'"</formula1>
      <formula2>k-SmartTag-muti1</formula2>
    </dataValidation>
    <dataValidation type="decimal" errorStyle="warning" operator="equal" showInputMessage="1" showErrorMessage="1" error="{2}" sqref="B66" xr:uid="{00000000-0002-0000-0000-00003B000000}">
      <formula1>"='北區戶政事務所$0_65_1$2701900054'"</formula1>
      <formula2>k-SmartTag-muti1</formula2>
    </dataValidation>
    <dataValidation type="decimal" errorStyle="warning" operator="equal" showInputMessage="1" showErrorMessage="1" error="{2}" sqref="B67" xr:uid="{00000000-0002-0000-0000-00003C000000}">
      <formula1>"='西屯區戶政事務所$0_66_1$2701900055'"</formula1>
      <formula2>k-SmartTag-muti1</formula2>
    </dataValidation>
    <dataValidation type="decimal" errorStyle="warning" operator="equal" showInputMessage="1" showErrorMessage="1" error="{2}" sqref="B68" xr:uid="{00000000-0002-0000-0000-00003D000000}">
      <formula1>"='南屯區戶政事務所$0_67_1$2701900056'"</formula1>
      <formula2>k-SmartTag-muti1</formula2>
    </dataValidation>
    <dataValidation type="decimal" errorStyle="warning" operator="equal" showInputMessage="1" showErrorMessage="1" error="{2}" sqref="B69" xr:uid="{00000000-0002-0000-0000-00003E000000}">
      <formula1>"='北屯區戶政事務所$0_68_1$2701900057'"</formula1>
      <formula2>k-SmartTag-muti1</formula2>
    </dataValidation>
    <dataValidation type="decimal" errorStyle="warning" operator="equal" showInputMessage="1" showErrorMessage="1" error="{2}" sqref="B70" xr:uid="{00000000-0002-0000-0000-00003F000000}">
      <formula1>"='豐原區戶政事務所$0_69_1$2701900058'"</formula1>
      <formula2>k-SmartTag-muti1</formula2>
    </dataValidation>
    <dataValidation type="decimal" errorStyle="warning" operator="equal" showInputMessage="1" showErrorMessage="1" error="{2}" sqref="B71" xr:uid="{00000000-0002-0000-0000-000040000000}">
      <formula1>"='大里區戶政事務所$0_70_1$2701900059'"</formula1>
      <formula2>k-SmartTag-muti1</formula2>
    </dataValidation>
    <dataValidation type="decimal" errorStyle="warning" operator="equal" showInputMessage="1" showErrorMessage="1" error="{2}" sqref="B72" xr:uid="{00000000-0002-0000-0000-000041000000}">
      <formula1>"='太平區戶政事務所$0_71_1$2701900060'"</formula1>
      <formula2>k-SmartTag-muti1</formula2>
    </dataValidation>
    <dataValidation type="decimal" errorStyle="warning" operator="equal" showInputMessage="1" showErrorMessage="1" error="{2}" sqref="B73" xr:uid="{00000000-0002-0000-0000-000042000000}">
      <formula1>"='東勢戶政事務所_本所_$0_72_1$270190014801'"</formula1>
      <formula2>k-SmartTag-muti1</formula2>
    </dataValidation>
    <dataValidation type="decimal" errorStyle="warning" operator="equal" showInputMessage="1" showErrorMessage="1" error="{2}" sqref="B74" xr:uid="{00000000-0002-0000-0000-000043000000}">
      <formula1>"='新社辦事處$0_73_1$270190014802'"</formula1>
      <formula2>k-SmartTag-muti1</formula2>
    </dataValidation>
    <dataValidation type="decimal" errorStyle="warning" operator="equal" showInputMessage="1" showErrorMessage="1" error="{2}" sqref="B75" xr:uid="{00000000-0002-0000-0000-000044000000}">
      <formula1>"='石岡辦事處$0_74_1$270190014803'"</formula1>
      <formula2>k-SmartTag-muti1</formula2>
    </dataValidation>
    <dataValidation type="decimal" errorStyle="warning" operator="equal" showInputMessage="1" showErrorMessage="1" error="{2}" sqref="B76" xr:uid="{00000000-0002-0000-0000-000045000000}">
      <formula1>"='和平辦事處$0_75_1$270190014804'"</formula1>
      <formula2>k-SmartTag-muti1</formula2>
    </dataValidation>
    <dataValidation type="decimal" errorStyle="warning" operator="equal" showInputMessage="1" showErrorMessage="1" error="{2}" sqref="B77" xr:uid="{00000000-0002-0000-0000-000046000000}">
      <formula1>"='大甲區戶政事務所$0_76_1$2701900062'"</formula1>
      <formula2>k-SmartTag-muti1</formula2>
    </dataValidation>
    <dataValidation type="decimal" errorStyle="warning" operator="equal" showInputMessage="1" showErrorMessage="1" error="{2}" sqref="B78" xr:uid="{00000000-0002-0000-0000-000047000000}">
      <formula1>"='清水區戶政事務所$0_77_1$2701900063'"</formula1>
      <formula2>k-SmartTag-muti1</formula2>
    </dataValidation>
    <dataValidation type="decimal" errorStyle="warning" operator="equal" showInputMessage="1" showErrorMessage="1" error="{2}" sqref="B79" xr:uid="{00000000-0002-0000-0000-000048000000}">
      <formula1>"='沙鹿區戶政事務所$0_78_1$2701900064'"</formula1>
      <formula2>k-SmartTag-muti1</formula2>
    </dataValidation>
    <dataValidation type="decimal" errorStyle="warning" operator="equal" showInputMessage="1" showErrorMessage="1" error="{2}" sqref="B80" xr:uid="{00000000-0002-0000-0000-000049000000}">
      <formula1>"='梧棲區戶政事務所$0_79_1$2701900065'"</formula1>
      <formula2>k-SmartTag-muti1</formula2>
    </dataValidation>
    <dataValidation type="decimal" errorStyle="warning" operator="equal" showInputMessage="1" showErrorMessage="1" error="{2}" sqref="B81" xr:uid="{00000000-0002-0000-0000-00004A000000}">
      <formula1>"='后里區戶政事務所$0_80_1$2701900066'"</formula1>
      <formula2>k-SmartTag-muti1</formula2>
    </dataValidation>
    <dataValidation type="decimal" errorStyle="warning" operator="equal" showInputMessage="1" showErrorMessage="1" error="{2}" sqref="B82" xr:uid="{00000000-0002-0000-0000-00004B000000}">
      <formula1>"='神岡區戶政事務所$0_81_1$2701900067'"</formula1>
      <formula2>k-SmartTag-muti1</formula2>
    </dataValidation>
    <dataValidation type="decimal" errorStyle="warning" operator="equal" showInputMessage="1" showErrorMessage="1" error="{2}" sqref="B83" xr:uid="{00000000-0002-0000-0000-00004C000000}">
      <formula1>"='大雅區戶政事務所$0_82_1$2701900068'"</formula1>
      <formula2>k-SmartTag-muti1</formula2>
    </dataValidation>
    <dataValidation type="decimal" errorStyle="warning" operator="equal" showInputMessage="1" showErrorMessage="1" error="{2}" sqref="B84" xr:uid="{00000000-0002-0000-0000-00004D000000}">
      <formula1>"='潭子區戶政事務所$0_83_1$2701900069'"</formula1>
      <formula2>k-SmartTag-muti1</formula2>
    </dataValidation>
    <dataValidation type="decimal" errorStyle="warning" operator="equal" showInputMessage="1" showErrorMessage="1" error="{2}" sqref="B85" xr:uid="{00000000-0002-0000-0000-00004E000000}">
      <formula1>"='外埔區戶政事務所$0_84_1$2701900073'"</formula1>
      <formula2>k-SmartTag-muti1</formula2>
    </dataValidation>
    <dataValidation type="decimal" errorStyle="warning" operator="equal" showInputMessage="1" showErrorMessage="1" error="{2}" sqref="B86" xr:uid="{00000000-0002-0000-0000-00004F000000}">
      <formula1>"='大安區戶政事務所$0_85_1$2701900074'"</formula1>
      <formula2>k-SmartTag-muti1</formula2>
    </dataValidation>
    <dataValidation type="decimal" errorStyle="warning" operator="equal" showInputMessage="1" showErrorMessage="1" error="{2}" sqref="B87" xr:uid="{00000000-0002-0000-0000-000050000000}">
      <formula1>"='大肚區戶政事務所$0_86_1$2701900075'"</formula1>
      <formula2>k-SmartTag-muti1</formula2>
    </dataValidation>
    <dataValidation type="decimal" errorStyle="warning" operator="equal" showInputMessage="1" showErrorMessage="1" error="{2}" sqref="B88" xr:uid="{00000000-0002-0000-0000-000051000000}">
      <formula1>"='龍井區戶政事務所$0_87_1$2701900076'"</formula1>
      <formula2>k-SmartTag-muti1</formula2>
    </dataValidation>
    <dataValidation type="decimal" errorStyle="warning" operator="equal" showInputMessage="1" showErrorMessage="1" error="{2}" sqref="B89" xr:uid="{00000000-0002-0000-0000-000052000000}">
      <formula1>"='烏日區戶政事務所$0_88_1$2701900077'"</formula1>
      <formula2>k-SmartTag-muti1</formula2>
    </dataValidation>
    <dataValidation type="decimal" errorStyle="warning" operator="equal" showInputMessage="1" showErrorMessage="1" error="{2}" sqref="B90" xr:uid="{00000000-0002-0000-0000-000053000000}">
      <formula1>"='霧峰區戶政事務所$0_89_1$2701900078'"</formula1>
      <formula2>k-SmartTag-muti1</formula2>
    </dataValidation>
    <dataValidation type="decimal" errorStyle="warning" operator="equal" showInputMessage="1" showErrorMessage="1" error="{2}" sqref="B91" xr:uid="{00000000-0002-0000-0000-000054000000}">
      <formula1>"='中山地政事務所$0_90_1$2701900079'"</formula1>
      <formula2>k-SmartTag-muti1</formula2>
    </dataValidation>
    <dataValidation type="decimal" errorStyle="warning" operator="equal" showInputMessage="1" showErrorMessage="1" error="{2}" sqref="B92" xr:uid="{00000000-0002-0000-0000-000055000000}">
      <formula1>"='中正地政事務所$0_91_1$2701900080'"</formula1>
      <formula2>k-SmartTag-muti1</formula2>
    </dataValidation>
    <dataValidation type="decimal" errorStyle="warning" operator="equal" showInputMessage="1" showErrorMessage="1" error="{2}" sqref="B93" xr:uid="{00000000-0002-0000-0000-000056000000}">
      <formula1>"='中興地政事務所$0_92_1$2701900081'"</formula1>
      <formula2>k-SmartTag-muti1</formula2>
    </dataValidation>
    <dataValidation type="decimal" errorStyle="warning" operator="equal" showInputMessage="1" showErrorMessage="1" error="{2}" sqref="B94" xr:uid="{00000000-0002-0000-0000-000057000000}">
      <formula1>"='豐原地政事務所$0_93_1$2701900082'"</formula1>
      <formula2>k-SmartTag-muti1</formula2>
    </dataValidation>
    <dataValidation type="decimal" errorStyle="warning" operator="equal" showInputMessage="1" showErrorMessage="1" error="{2}" sqref="B95" xr:uid="{00000000-0002-0000-0000-000058000000}">
      <formula1>"='雅潭地政事務所$0_94_1$2701900083'"</formula1>
      <formula2>k-SmartTag-muti1</formula2>
    </dataValidation>
    <dataValidation type="decimal" errorStyle="warning" operator="equal" showInputMessage="1" showErrorMessage="1" error="{2}" sqref="B96" xr:uid="{00000000-0002-0000-0000-000059000000}">
      <formula1>"='東勢地政事務所$0_95_1$2701900084'"</formula1>
      <formula2>k-SmartTag-muti1</formula2>
    </dataValidation>
    <dataValidation type="decimal" errorStyle="warning" operator="equal" showInputMessage="1" showErrorMessage="1" error="{2}" sqref="B97" xr:uid="{00000000-0002-0000-0000-00005A000000}">
      <formula1>"='大里地政事務所$0_96_1$2701900085'"</formula1>
      <formula2>k-SmartTag-muti1</formula2>
    </dataValidation>
    <dataValidation type="decimal" errorStyle="warning" operator="equal" showInputMessage="1" showErrorMessage="1" error="{2}" sqref="B98" xr:uid="{00000000-0002-0000-0000-00005B000000}">
      <formula1>"='太平地政事務所$0_97_1$2701900086'"</formula1>
      <formula2>k-SmartTag-muti1</formula2>
    </dataValidation>
    <dataValidation type="decimal" errorStyle="warning" operator="equal" showInputMessage="1" showErrorMessage="1" error="{2}" sqref="B99" xr:uid="{00000000-0002-0000-0000-00005C000000}">
      <formula1>"='清水地政事務所$0_98_1$2701900087'"</formula1>
      <formula2>k-SmartTag-muti1</formula2>
    </dataValidation>
    <dataValidation type="decimal" errorStyle="warning" operator="equal" showInputMessage="1" showErrorMessage="1" error="{2}" sqref="B100" xr:uid="{00000000-0002-0000-0000-00005D000000}">
      <formula1>"='大甲地政事務所$0_99_1$2701900088'"</formula1>
      <formula2>k-SmartTag-muti1</formula2>
    </dataValidation>
    <dataValidation type="decimal" errorStyle="warning" operator="equal" showInputMessage="1" showErrorMessage="1" error="{2}" sqref="B101" xr:uid="{00000000-0002-0000-0000-00005E000000}">
      <formula1>"='龍井地政事務所$0_100_1$2701900089'"</formula1>
      <formula2>k-SmartTag-muti1</formula2>
    </dataValidation>
    <dataValidation type="decimal" errorStyle="warning" operator="equal" showInputMessage="1" showErrorMessage="1" error="{2}" sqref="B102" xr:uid="{00000000-0002-0000-0000-00005F000000}">
      <formula1>"='警察局第一分局$0_101_1$2701900090'"</formula1>
      <formula2>k-SmartTag-muti1</formula2>
    </dataValidation>
    <dataValidation type="decimal" errorStyle="warning" operator="equal" showInputMessage="1" showErrorMessage="1" error="{2}" sqref="B103" xr:uid="{00000000-0002-0000-0000-000060000000}">
      <formula1>"='警察局第二分局$0_102_1$2701900091'"</formula1>
      <formula2>k-SmartTag-muti1</formula2>
    </dataValidation>
    <dataValidation type="decimal" errorStyle="warning" operator="equal" showInputMessage="1" showErrorMessage="1" error="{2}" sqref="B104" xr:uid="{00000000-0002-0000-0000-000061000000}">
      <formula1>"='警察局第三分局$0_103_1$2701900092'"</formula1>
      <formula2>k-SmartTag-muti1</formula2>
    </dataValidation>
    <dataValidation type="decimal" errorStyle="warning" operator="equal" showInputMessage="1" showErrorMessage="1" error="{2}" sqref="B105" xr:uid="{00000000-0002-0000-0000-000062000000}">
      <formula1>"='警察局第四分局$0_104_1$2701900093'"</formula1>
      <formula2>k-SmartTag-muti1</formula2>
    </dataValidation>
    <dataValidation type="decimal" errorStyle="warning" operator="equal" showInputMessage="1" showErrorMessage="1" error="{2}" sqref="B106" xr:uid="{00000000-0002-0000-0000-000063000000}">
      <formula1>"='警察局第五分局$0_105_1$2701900094'"</formula1>
      <formula2>k-SmartTag-muti1</formula2>
    </dataValidation>
    <dataValidation type="decimal" errorStyle="warning" operator="equal" showInputMessage="1" showErrorMessage="1" error="{2}" sqref="B107" xr:uid="{00000000-0002-0000-0000-000064000000}">
      <formula1>"='警察局第六分局$0_106_1$2701900095'"</formula1>
      <formula2>k-SmartTag-muti1</formula2>
    </dataValidation>
    <dataValidation type="decimal" errorStyle="warning" operator="equal" showInputMessage="1" showErrorMessage="1" error="{2}" sqref="B108" xr:uid="{00000000-0002-0000-0000-000065000000}">
      <formula1>"='警察局豐原分局$0_107_1$2701900096'"</formula1>
      <formula2>k-SmartTag-muti1</formula2>
    </dataValidation>
    <dataValidation type="decimal" errorStyle="warning" operator="equal" showInputMessage="1" showErrorMessage="1" error="{2}" sqref="B109" xr:uid="{00000000-0002-0000-0000-000066000000}">
      <formula1>"='警察局大甲分局$0_108_1$2701900097'"</formula1>
      <formula2>k-SmartTag-muti1</formula2>
    </dataValidation>
    <dataValidation type="decimal" errorStyle="warning" operator="equal" showInputMessage="1" showErrorMessage="1" error="{2}" sqref="B110" xr:uid="{00000000-0002-0000-0000-000067000000}">
      <formula1>"='警察局清水分局$0_109_1$2701900098'"</formula1>
      <formula2>k-SmartTag-muti1</formula2>
    </dataValidation>
    <dataValidation type="decimal" errorStyle="warning" operator="equal" showInputMessage="1" showErrorMessage="1" error="{2}" sqref="B111" xr:uid="{00000000-0002-0000-0000-000068000000}">
      <formula1>"='警察局烏日分局$0_110_1$2701900099'"</formula1>
      <formula2>k-SmartTag-muti1</formula2>
    </dataValidation>
    <dataValidation type="decimal" errorStyle="warning" operator="equal" showInputMessage="1" showErrorMessage="1" error="{2}" sqref="B112" xr:uid="{00000000-0002-0000-0000-000069000000}">
      <formula1>"='警察局霧峰分局$0_111_1$2701900100'"</formula1>
      <formula2>k-SmartTag-muti1</formula2>
    </dataValidation>
    <dataValidation type="decimal" errorStyle="warning" operator="equal" showInputMessage="1" showErrorMessage="1" error="{2}" sqref="B113" xr:uid="{00000000-0002-0000-0000-00006A000000}">
      <formula1>"='警察局太平分局$0_112_1$2701900101'"</formula1>
      <formula2>k-SmartTag-muti1</formula2>
    </dataValidation>
    <dataValidation type="decimal" errorStyle="warning" operator="equal" showInputMessage="1" showErrorMessage="1" error="{2}" sqref="B114" xr:uid="{00000000-0002-0000-0000-00006B000000}">
      <formula1>"='警察局東勢分局$0_113_1$2701900102'"</formula1>
      <formula2>k-SmartTag-muti1</formula2>
    </dataValidation>
    <dataValidation type="decimal" errorStyle="warning" operator="equal" showInputMessage="1" showErrorMessage="1" error="{2}" sqref="B115" xr:uid="{00000000-0002-0000-0000-00006C000000}">
      <formula1>"='警察局和平分局$0_114_1$2701900103'"</formula1>
      <formula2>k-SmartTag-muti1</formula2>
    </dataValidation>
    <dataValidation type="decimal" errorStyle="warning" operator="equal" showInputMessage="1" showErrorMessage="1" error="{2}" sqref="B116" xr:uid="{00000000-0002-0000-0000-00006D000000}">
      <formula1>"='警察局大雅分局$0_115_1$2701900149'"</formula1>
      <formula2>k-SmartTag-muti1</formula2>
    </dataValidation>
    <dataValidation type="decimal" errorStyle="warning" operator="equal" showInputMessage="1" showErrorMessage="1" error="{2}" sqref="B117" xr:uid="{00000000-0002-0000-0000-00006E000000}">
      <formula1>"='保安警察大隊$0_116_1$2701900104'"</formula1>
      <formula2>k-SmartTag-muti1</formula2>
    </dataValidation>
    <dataValidation type="decimal" errorStyle="warning" operator="equal" showInputMessage="1" showErrorMessage="1" error="{2}" sqref="B118" xr:uid="{00000000-0002-0000-0000-00006F000000}">
      <formula1>"='刑事警察大隊$0_117_1$2701900105'"</formula1>
      <formula2>k-SmartTag-muti1</formula2>
    </dataValidation>
    <dataValidation type="decimal" errorStyle="warning" operator="equal" showInputMessage="1" showErrorMessage="1" error="{2}" sqref="B119" xr:uid="{00000000-0002-0000-0000-000070000000}">
      <formula1>"='交通警察大隊$0_118_1$2701900106'"</formula1>
      <formula2>k-SmartTag-muti1</formula2>
    </dataValidation>
    <dataValidation type="decimal" errorStyle="warning" operator="equal" showInputMessage="1" showErrorMessage="1" error="{2}" sqref="B120" xr:uid="{00000000-0002-0000-0000-000071000000}">
      <formula1>"='少年警察隊$0_119_1$2701900107'"</formula1>
      <formula2>k-SmartTag-muti1</formula2>
    </dataValidation>
    <dataValidation type="decimal" errorStyle="warning" operator="equal" showInputMessage="1" showErrorMessage="1" error="{2}" sqref="B121" xr:uid="{00000000-0002-0000-0000-000072000000}">
      <formula1>"='婦幼警察隊$0_120_1$2701900108'"</formula1>
      <formula2>k-SmartTag-muti1</formula2>
    </dataValidation>
    <dataValidation type="decimal" errorStyle="warning" operator="equal" showInputMessage="1" showErrorMessage="1" error="{2}" sqref="B122" xr:uid="{00000000-0002-0000-0000-000073000000}">
      <formula1>"='捷運警察隊$0_121_1$2701900150'"</formula1>
      <formula2>k-SmartTag-muti1</formula2>
    </dataValidation>
    <dataValidation type="decimal" errorStyle="warning" operator="equal" showInputMessage="1" showErrorMessage="1" error="{2}" sqref="B123" xr:uid="{00000000-0002-0000-0000-000074000000}">
      <formula1>"='中區區公所$0_122_1$2701900109'"</formula1>
      <formula2>k-SmartTag-muti1</formula2>
    </dataValidation>
    <dataValidation type="decimal" errorStyle="warning" operator="equal" showInputMessage="1" showErrorMessage="1" error="{2}" sqref="B124" xr:uid="{00000000-0002-0000-0000-000075000000}">
      <formula1>"='東區區公所$0_123_1$2701900110'"</formula1>
      <formula2>k-SmartTag-muti1</formula2>
    </dataValidation>
    <dataValidation type="decimal" errorStyle="warning" operator="equal" showInputMessage="1" showErrorMessage="1" error="{2}" sqref="B125" xr:uid="{00000000-0002-0000-0000-000076000000}">
      <formula1>"='西區區公所$0_124_1$2701900111'"</formula1>
      <formula2>k-SmartTag-muti1</formula2>
    </dataValidation>
    <dataValidation type="decimal" errorStyle="warning" operator="equal" showInputMessage="1" showErrorMessage="1" error="{2}" sqref="B126" xr:uid="{00000000-0002-0000-0000-000077000000}">
      <formula1>"='南區區公所$0_125_1$2701900112'"</formula1>
      <formula2>k-SmartTag-muti1</formula2>
    </dataValidation>
    <dataValidation type="decimal" errorStyle="warning" operator="equal" showInputMessage="1" showErrorMessage="1" error="{2}" sqref="B127" xr:uid="{00000000-0002-0000-0000-000078000000}">
      <formula1>"='北區區公所$0_126_1$2701900113'"</formula1>
      <formula2>k-SmartTag-muti1</formula2>
    </dataValidation>
    <dataValidation type="decimal" errorStyle="warning" operator="equal" showInputMessage="1" showErrorMessage="1" error="{2}" sqref="B128" xr:uid="{00000000-0002-0000-0000-000079000000}">
      <formula1>"='西屯區公所$0_127_1$2701900114'"</formula1>
      <formula2>k-SmartTag-muti1</formula2>
    </dataValidation>
    <dataValidation type="decimal" errorStyle="warning" operator="equal" showInputMessage="1" showErrorMessage="1" error="{2}" sqref="B129" xr:uid="{00000000-0002-0000-0000-00007A000000}">
      <formula1>"='南屯區公所$0_128_1$2701900115'"</formula1>
      <formula2>k-SmartTag-muti1</formula2>
    </dataValidation>
    <dataValidation type="decimal" errorStyle="warning" operator="equal" showInputMessage="1" showErrorMessage="1" error="{2}" sqref="B130" xr:uid="{00000000-0002-0000-0000-00007B000000}">
      <formula1>"='北屯區公所$0_129_1$2701900116'"</formula1>
      <formula2>k-SmartTag-muti1</formula2>
    </dataValidation>
    <dataValidation type="decimal" errorStyle="warning" operator="equal" showInputMessage="1" showErrorMessage="1" error="{2}" sqref="B131" xr:uid="{00000000-0002-0000-0000-00007C000000}">
      <formula1>"='豐原區公所$0_130_1$2701900117'"</formula1>
      <formula2>k-SmartTag-muti1</formula2>
    </dataValidation>
    <dataValidation type="decimal" errorStyle="warning" operator="equal" showInputMessage="1" showErrorMessage="1" error="{2}" sqref="B132" xr:uid="{00000000-0002-0000-0000-00007D000000}">
      <formula1>"='大里區公所$0_131_1$2701900118'"</formula1>
      <formula2>k-SmartTag-muti1</formula2>
    </dataValidation>
    <dataValidation type="decimal" errorStyle="warning" operator="equal" showInputMessage="1" showErrorMessage="1" error="{2}" sqref="B133" xr:uid="{00000000-0002-0000-0000-00007E000000}">
      <formula1>"='太平區公所$0_132_1$2701900119'"</formula1>
      <formula2>k-SmartTag-muti1</formula2>
    </dataValidation>
    <dataValidation type="decimal" errorStyle="warning" operator="equal" showInputMessage="1" showErrorMessage="1" error="{2}" sqref="B134" xr:uid="{00000000-0002-0000-0000-00007F000000}">
      <formula1>"='清水區公所$0_133_1$2701900120'"</formula1>
      <formula2>k-SmartTag-muti1</formula2>
    </dataValidation>
    <dataValidation type="decimal" errorStyle="warning" operator="equal" showInputMessage="1" showErrorMessage="1" error="{2}" sqref="B135" xr:uid="{00000000-0002-0000-0000-000080000000}">
      <formula1>"='沙鹿區公所$0_134_1$2701900121'"</formula1>
      <formula2>k-SmartTag-muti1</formula2>
    </dataValidation>
    <dataValidation type="decimal" errorStyle="warning" operator="equal" showInputMessage="1" showErrorMessage="1" error="{2}" sqref="B136" xr:uid="{00000000-0002-0000-0000-000081000000}">
      <formula1>"='大甲區公所$0_135_1$2701900122'"</formula1>
      <formula2>k-SmartTag-muti1</formula2>
    </dataValidation>
    <dataValidation type="decimal" errorStyle="warning" operator="equal" showInputMessage="1" showErrorMessage="1" error="{2}" sqref="B137" xr:uid="{00000000-0002-0000-0000-000082000000}">
      <formula1>"='東勢區公所$0_136_1$2701900123'"</formula1>
      <formula2>k-SmartTag-muti1</formula2>
    </dataValidation>
    <dataValidation type="decimal" errorStyle="warning" operator="equal" showInputMessage="1" showErrorMessage="1" error="{2}" sqref="B138" xr:uid="{00000000-0002-0000-0000-000083000000}">
      <formula1>"='梧棲區公所$0_137_1$2701900124'"</formula1>
      <formula2>k-SmartTag-muti1</formula2>
    </dataValidation>
    <dataValidation type="decimal" errorStyle="warning" operator="equal" showInputMessage="1" showErrorMessage="1" error="{2}" sqref="B139" xr:uid="{00000000-0002-0000-0000-000084000000}">
      <formula1>"='烏日區公所$0_138_1$2701900125'"</formula1>
      <formula2>k-SmartTag-muti1</formula2>
    </dataValidation>
    <dataValidation type="decimal" errorStyle="warning" operator="equal" showInputMessage="1" showErrorMessage="1" error="{2}" sqref="B140" xr:uid="{00000000-0002-0000-0000-000085000000}">
      <formula1>"='神岡區公所$0_139_1$2701900126'"</formula1>
      <formula2>k-SmartTag-muti1</formula2>
    </dataValidation>
    <dataValidation type="decimal" errorStyle="warning" operator="equal" showInputMessage="1" showErrorMessage="1" error="{2}" sqref="B141" xr:uid="{00000000-0002-0000-0000-000086000000}">
      <formula1>"='大肚區公所$0_140_1$2701900127'"</formula1>
      <formula2>k-SmartTag-muti1</formula2>
    </dataValidation>
    <dataValidation type="decimal" errorStyle="warning" operator="equal" showInputMessage="1" showErrorMessage="1" error="{2}" sqref="B142" xr:uid="{00000000-0002-0000-0000-000087000000}">
      <formula1>"='大雅區公所$0_141_1$2701900128'"</formula1>
      <formula2>k-SmartTag-muti1</formula2>
    </dataValidation>
    <dataValidation type="decimal" errorStyle="warning" operator="equal" showInputMessage="1" showErrorMessage="1" error="{2}" sqref="B143" xr:uid="{00000000-0002-0000-0000-000088000000}">
      <formula1>"='后里區公所$0_142_1$2701900129'"</formula1>
      <formula2>k-SmartTag-muti1</formula2>
    </dataValidation>
    <dataValidation type="decimal" errorStyle="warning" operator="equal" showInputMessage="1" showErrorMessage="1" error="{2}" sqref="B144" xr:uid="{00000000-0002-0000-0000-000089000000}">
      <formula1>"='霧峰區公所$0_143_1$2701900130'"</formula1>
      <formula2>k-SmartTag-muti1</formula2>
    </dataValidation>
    <dataValidation type="decimal" errorStyle="warning" operator="equal" showInputMessage="1" showErrorMessage="1" error="{2}" sqref="B145" xr:uid="{00000000-0002-0000-0000-00008A000000}">
      <formula1>"='潭子區公所$0_144_1$2701900131'"</formula1>
      <formula2>k-SmartTag-muti1</formula2>
    </dataValidation>
    <dataValidation type="decimal" errorStyle="warning" operator="equal" showInputMessage="1" showErrorMessage="1" error="{2}" sqref="B146" xr:uid="{00000000-0002-0000-0000-00008B000000}">
      <formula1>"='龍井區公所$0_145_1$2701900132'"</formula1>
      <formula2>k-SmartTag-muti1</formula2>
    </dataValidation>
    <dataValidation type="decimal" errorStyle="warning" operator="equal" showInputMessage="1" showErrorMessage="1" error="{2}" sqref="B147" xr:uid="{00000000-0002-0000-0000-00008C000000}">
      <formula1>"='外埔區公所$0_146_1$2701900133'"</formula1>
      <formula2>k-SmartTag-muti1</formula2>
    </dataValidation>
    <dataValidation type="decimal" errorStyle="warning" operator="equal" showInputMessage="1" showErrorMessage="1" error="{2}" sqref="B148" xr:uid="{00000000-0002-0000-0000-00008D000000}">
      <formula1>"='和平區公所$0_147_1$2701900134'"</formula1>
      <formula2>k-SmartTag-muti1</formula2>
    </dataValidation>
    <dataValidation type="decimal" errorStyle="warning" operator="equal" showInputMessage="1" showErrorMessage="1" error="{2}" sqref="B149" xr:uid="{00000000-0002-0000-0000-00008E000000}">
      <formula1>"='石岡區公所$0_148_1$2701900135'"</formula1>
      <formula2>k-SmartTag-muti1</formula2>
    </dataValidation>
    <dataValidation type="decimal" errorStyle="warning" operator="equal" showInputMessage="1" showErrorMessage="1" error="{2}" sqref="B150" xr:uid="{00000000-0002-0000-0000-00008F000000}">
      <formula1>"='新社區公所$0_149_1$2701900136'"</formula1>
      <formula2>k-SmartTag-muti1</formula2>
    </dataValidation>
    <dataValidation type="decimal" errorStyle="warning" operator="equal" showInputMessage="1" showErrorMessage="1" error="{2}" sqref="B151" xr:uid="{00000000-0002-0000-0000-000090000000}">
      <formula1>"='大安區公所$0_150_1$2701900137'"</formula1>
      <formula2>k-SmartTag-muti1</formula2>
    </dataValidation>
    <dataValidation type="decimal" errorStyle="warning" operator="equal" showInputMessage="1" showErrorMessage="1" error="{2}" sqref="C5" xr:uid="{00000000-0002-0000-0000-000091000000}">
      <formula1>"='性別統計指標數_本年底指標數依機關別分$0_4_2$3091004a010'"</formula1>
      <formula2>k-SmartTag-statCourseNo</formula2>
    </dataValidation>
    <dataValidation type="decimal" errorStyle="warning" operator="equal" showInputMessage="1" showErrorMessage="1" error="{2}" sqref="D8" xr:uid="{00000000-0002-0000-0000-000092000000}">
      <formula1>"='undefined$0_7_3$0032'"</formula1>
      <formula2>k-SmartTag-Mix</formula2>
    </dataValidation>
    <dataValidation type="decimal" errorStyle="warning" operator="equal" showInputMessage="1" showErrorMessage="1" error="{2}" sqref="D9" xr:uid="{00000000-0002-0000-0000-000093000000}">
      <formula1>"='undefined$0_8_3$0032'"</formula1>
      <formula2>k-SmartTag-Mix</formula2>
    </dataValidation>
    <dataValidation type="decimal" errorStyle="warning" operator="equal" showInputMessage="1" showErrorMessage="1" error="{2}" sqref="D10" xr:uid="{00000000-0002-0000-0000-000094000000}">
      <formula1>"='undefined$0_9_3$0032'"</formula1>
      <formula2>k-SmartTag-Mix</formula2>
    </dataValidation>
    <dataValidation type="decimal" errorStyle="warning" operator="equal" showInputMessage="1" showErrorMessage="1" error="{2}" sqref="D11" xr:uid="{00000000-0002-0000-0000-000095000000}">
      <formula1>"='上年同期數值$0_10_3$0032'"</formula1>
      <formula2>k-SmartTag-Mix</formula2>
    </dataValidation>
    <dataValidation type="decimal" errorStyle="warning" operator="equal" showInputMessage="1" showErrorMessage="1" error="{2}" sqref="D12" xr:uid="{00000000-0002-0000-0000-000096000000}">
      <formula1>"='undefined$0_11_3$0032'"</formula1>
      <formula2>k-SmartTag-Mix</formula2>
    </dataValidation>
    <dataValidation type="decimal" errorStyle="warning" operator="equal" showInputMessage="1" showErrorMessage="1" error="{2}" sqref="D13" xr:uid="{00000000-0002-0000-0000-000097000000}">
      <formula1>"='undefined$0_12_3$0032'"</formula1>
      <formula2>k-SmartTag-Mix</formula2>
    </dataValidation>
    <dataValidation type="decimal" errorStyle="warning" operator="equal" showInputMessage="1" showErrorMessage="1" error="{2}" sqref="D14" xr:uid="{00000000-0002-0000-0000-000098000000}">
      <formula1>"='undefined$0_13_3$0032'"</formula1>
      <formula2>k-SmartTag-Mix</formula2>
    </dataValidation>
    <dataValidation type="decimal" errorStyle="warning" operator="equal" showInputMessage="1" showErrorMessage="1" error="{2}" sqref="D15" xr:uid="{00000000-0002-0000-0000-000099000000}">
      <formula1>"='undefined$0_14_3$0032'"</formula1>
      <formula2>k-SmartTag-Mix</formula2>
    </dataValidation>
    <dataValidation type="decimal" errorStyle="warning" operator="equal" showInputMessage="1" showErrorMessage="1" error="{2}" sqref="D16" xr:uid="{00000000-0002-0000-0000-00009A000000}">
      <formula1>"='undefined$0_15_3$0032'"</formula1>
      <formula2>k-SmartTag-Mix</formula2>
    </dataValidation>
    <dataValidation type="decimal" errorStyle="warning" operator="equal" showInputMessage="1" showErrorMessage="1" error="{2}" sqref="D17" xr:uid="{00000000-0002-0000-0000-00009B000000}">
      <formula1>"='undefined$0_16_3$0032'"</formula1>
      <formula2>k-SmartTag-Mix</formula2>
    </dataValidation>
    <dataValidation type="decimal" errorStyle="warning" operator="equal" showInputMessage="1" showErrorMessage="1" error="{2}" sqref="D18" xr:uid="{00000000-0002-0000-0000-00009C000000}">
      <formula1>"='undefined$0_17_3$0032'"</formula1>
      <formula2>k-SmartTag-Mix</formula2>
    </dataValidation>
    <dataValidation type="decimal" errorStyle="warning" operator="equal" showInputMessage="1" showErrorMessage="1" error="{2}" sqref="D19" xr:uid="{00000000-0002-0000-0000-00009D000000}">
      <formula1>"='undefined$0_18_3$0032'"</formula1>
      <formula2>k-SmartTag-Mix</formula2>
    </dataValidation>
    <dataValidation type="decimal" errorStyle="warning" operator="equal" showInputMessage="1" showErrorMessage="1" error="{2}" sqref="D20" xr:uid="{00000000-0002-0000-0000-00009E000000}">
      <formula1>"='undefined$0_19_3$0032'"</formula1>
      <formula2>k-SmartTag-Mix</formula2>
    </dataValidation>
    <dataValidation type="decimal" errorStyle="warning" operator="equal" showInputMessage="1" showErrorMessage="1" error="{2}" sqref="D21" xr:uid="{00000000-0002-0000-0000-00009F000000}">
      <formula1>"='undefined$0_20_3$0032'"</formula1>
      <formula2>k-SmartTag-Mix</formula2>
    </dataValidation>
    <dataValidation type="decimal" errorStyle="warning" operator="equal" showInputMessage="1" showErrorMessage="1" error="{2}" sqref="D22" xr:uid="{00000000-0002-0000-0000-0000A0000000}">
      <formula1>"='undefined$0_21_3$0032'"</formula1>
      <formula2>k-SmartTag-Mix</formula2>
    </dataValidation>
    <dataValidation type="decimal" errorStyle="warning" operator="equal" showInputMessage="1" showErrorMessage="1" error="{2}" sqref="D23" xr:uid="{00000000-0002-0000-0000-0000A1000000}">
      <formula1>"='undefined$0_22_3$0032'"</formula1>
      <formula2>k-SmartTag-Mix</formula2>
    </dataValidation>
    <dataValidation type="decimal" errorStyle="warning" operator="equal" showInputMessage="1" showErrorMessage="1" error="{2}" sqref="D24" xr:uid="{00000000-0002-0000-0000-0000A2000000}">
      <formula1>"='undefined$0_23_3$0032'"</formula1>
      <formula2>k-SmartTag-Mix</formula2>
    </dataValidation>
    <dataValidation type="decimal" errorStyle="warning" operator="equal" showInputMessage="1" showErrorMessage="1" error="{2}" sqref="D25" xr:uid="{00000000-0002-0000-0000-0000A3000000}">
      <formula1>"='undefined$0_24_3$0032'"</formula1>
      <formula2>k-SmartTag-Mix</formula2>
    </dataValidation>
    <dataValidation type="decimal" errorStyle="warning" operator="equal" showInputMessage="1" showErrorMessage="1" error="{2}" sqref="D26" xr:uid="{00000000-0002-0000-0000-0000A4000000}">
      <formula1>"='undefined$0_25_3$0032'"</formula1>
      <formula2>k-SmartTag-Mix</formula2>
    </dataValidation>
    <dataValidation type="decimal" errorStyle="warning" operator="equal" showInputMessage="1" showErrorMessage="1" error="{2}" sqref="D27" xr:uid="{00000000-0002-0000-0000-0000A5000000}">
      <formula1>"='undefined$0_26_3$0032'"</formula1>
      <formula2>k-SmartTag-Mix</formula2>
    </dataValidation>
    <dataValidation type="decimal" errorStyle="warning" operator="equal" showInputMessage="1" showErrorMessage="1" error="{2}" sqref="D28" xr:uid="{00000000-0002-0000-0000-0000A6000000}">
      <formula1>"='undefined$0_27_3$0032'"</formula1>
      <formula2>k-SmartTag-Mix</formula2>
    </dataValidation>
    <dataValidation type="decimal" errorStyle="warning" operator="equal" showInputMessage="1" showErrorMessage="1" error="{2}" sqref="D29" xr:uid="{00000000-0002-0000-0000-0000A7000000}">
      <formula1>"='undefined$0_28_3$0032'"</formula1>
      <formula2>k-SmartTag-Mix</formula2>
    </dataValidation>
    <dataValidation type="decimal" errorStyle="warning" operator="equal" showInputMessage="1" showErrorMessage="1" error="{2}" sqref="D30" xr:uid="{00000000-0002-0000-0000-0000A8000000}">
      <formula1>"='undefined$0_29_3$0032'"</formula1>
      <formula2>k-SmartTag-Mix</formula2>
    </dataValidation>
    <dataValidation type="decimal" errorStyle="warning" operator="equal" showInputMessage="1" showErrorMessage="1" error="{2}" sqref="D31" xr:uid="{00000000-0002-0000-0000-0000A9000000}">
      <formula1>"='undefined$0_30_3$0032'"</formula1>
      <formula2>k-SmartTag-Mix</formula2>
    </dataValidation>
    <dataValidation type="decimal" errorStyle="warning" operator="equal" showInputMessage="1" showErrorMessage="1" error="{2}" sqref="D32" xr:uid="{00000000-0002-0000-0000-0000AA000000}">
      <formula1>"='undefined$0_31_3$0032'"</formula1>
      <formula2>k-SmartTag-Mix</formula2>
    </dataValidation>
    <dataValidation type="decimal" errorStyle="warning" operator="equal" showInputMessage="1" showErrorMessage="1" error="{2}" sqref="D33" xr:uid="{00000000-0002-0000-0000-0000AB000000}">
      <formula1>"='undefined$0_32_3$0032'"</formula1>
      <formula2>k-SmartTag-Mix</formula2>
    </dataValidation>
    <dataValidation type="decimal" errorStyle="warning" operator="equal" showInputMessage="1" showErrorMessage="1" error="{2}" sqref="D34" xr:uid="{00000000-0002-0000-0000-0000AC000000}">
      <formula1>"='undefined$0_33_3$0032'"</formula1>
      <formula2>k-SmartTag-Mix</formula2>
    </dataValidation>
    <dataValidation type="decimal" errorStyle="warning" operator="equal" showInputMessage="1" showErrorMessage="1" error="{2}" sqref="D35" xr:uid="{00000000-0002-0000-0000-0000AD000000}">
      <formula1>"='undefined$0_34_3$0032'"</formula1>
      <formula2>k-SmartTag-Mix</formula2>
    </dataValidation>
    <dataValidation type="decimal" errorStyle="warning" operator="equal" showInputMessage="1" showErrorMessage="1" error="{2}" sqref="D36" xr:uid="{00000000-0002-0000-0000-0000AE000000}">
      <formula1>"='undefined$0_35_3$0032'"</formula1>
      <formula2>k-SmartTag-Mix</formula2>
    </dataValidation>
    <dataValidation type="decimal" errorStyle="warning" operator="equal" showInputMessage="1" showErrorMessage="1" error="{2}" sqref="D37" xr:uid="{00000000-0002-0000-0000-0000AF000000}">
      <formula1>"='undefined$0_36_3$0032'"</formula1>
      <formula2>k-SmartTag-Mix</formula2>
    </dataValidation>
    <dataValidation type="decimal" errorStyle="warning" operator="equal" showInputMessage="1" showErrorMessage="1" error="{2}" sqref="D38" xr:uid="{00000000-0002-0000-0000-0000B0000000}">
      <formula1>"='undefined$0_37_3$0032'"</formula1>
      <formula2>k-SmartTag-Mix</formula2>
    </dataValidation>
    <dataValidation type="decimal" errorStyle="warning" operator="equal" showInputMessage="1" showErrorMessage="1" error="{2}" sqref="D39" xr:uid="{00000000-0002-0000-0000-0000B1000000}">
      <formula1>"='undefined$0_38_3$0032'"</formula1>
      <formula2>k-SmartTag-Mix</formula2>
    </dataValidation>
    <dataValidation type="decimal" errorStyle="warning" operator="equal" showInputMessage="1" showErrorMessage="1" error="{2}" sqref="D40" xr:uid="{00000000-0002-0000-0000-0000B2000000}">
      <formula1>"='undefined$0_39_3$0000'"</formula1>
      <formula2>k-SmartTag-Mix</formula2>
    </dataValidation>
    <dataValidation type="decimal" errorStyle="warning" operator="equal" showInputMessage="1" showErrorMessage="1" error="{2}" sqref="D41" xr:uid="{00000000-0002-0000-0000-0000B3000000}">
      <formula1>"='undefined$0_40_3$0000'"</formula1>
      <formula2>k-SmartTag-Mix</formula2>
    </dataValidation>
    <dataValidation type="decimal" errorStyle="warning" operator="equal" showInputMessage="1" showErrorMessage="1" error="{2}" sqref="D42" xr:uid="{00000000-0002-0000-0000-0000B4000000}">
      <formula1>"='undefined$0_41_3$0000'"</formula1>
      <formula2>k-SmartTag-Mix</formula2>
    </dataValidation>
    <dataValidation type="decimal" errorStyle="warning" operator="equal" showInputMessage="1" showErrorMessage="1" error="{2}" sqref="D43" xr:uid="{00000000-0002-0000-0000-0000B5000000}">
      <formula1>"='undefined$0_42_3$0000'"</formula1>
      <formula2>k-SmartTag-Mix</formula2>
    </dataValidation>
    <dataValidation type="decimal" errorStyle="warning" operator="equal" showInputMessage="1" showErrorMessage="1" error="{2}" sqref="D44" xr:uid="{00000000-0002-0000-0000-0000B6000000}">
      <formula1>"='undefined$0_43_3$0000'"</formula1>
      <formula2>k-SmartTag-Mix</formula2>
    </dataValidation>
    <dataValidation type="decimal" errorStyle="warning" operator="equal" showInputMessage="1" showErrorMessage="1" error="{2}" sqref="D45" xr:uid="{00000000-0002-0000-0000-0000B7000000}">
      <formula1>"='undefined$0_44_3$0000'"</formula1>
      <formula2>k-SmartTag-Mix</formula2>
    </dataValidation>
    <dataValidation type="decimal" errorStyle="warning" operator="equal" showInputMessage="1" showErrorMessage="1" error="{2}" sqref="D46" xr:uid="{00000000-0002-0000-0000-0000B8000000}">
      <formula1>"='undefined$0_45_3$0000'"</formula1>
      <formula2>k-SmartTag-Mix</formula2>
    </dataValidation>
    <dataValidation type="decimal" errorStyle="warning" operator="equal" showInputMessage="1" showErrorMessage="1" error="{2}" sqref="D47" xr:uid="{00000000-0002-0000-0000-0000B9000000}">
      <formula1>"='undefined$0_46_3$0000'"</formula1>
      <formula2>k-SmartTag-Mix</formula2>
    </dataValidation>
    <dataValidation type="decimal" errorStyle="warning" operator="equal" showInputMessage="1" showErrorMessage="1" error="{2}" sqref="D48" xr:uid="{00000000-0002-0000-0000-0000BA000000}">
      <formula1>"='undefined$0_47_3$0000'"</formula1>
      <formula2>k-SmartTag-Mix</formula2>
    </dataValidation>
    <dataValidation type="decimal" errorStyle="warning" operator="equal" showInputMessage="1" showErrorMessage="1" error="{2}" sqref="D49" xr:uid="{00000000-0002-0000-0000-0000BB000000}">
      <formula1>"='undefined$0_48_3$0000'"</formula1>
      <formula2>k-SmartTag-Mix</formula2>
    </dataValidation>
    <dataValidation type="decimal" errorStyle="warning" operator="equal" showInputMessage="1" showErrorMessage="1" error="{2}" sqref="D50" xr:uid="{00000000-0002-0000-0000-0000BC000000}">
      <formula1>"='undefined$0_49_3$0000'"</formula1>
      <formula2>k-SmartTag-Mix</formula2>
    </dataValidation>
    <dataValidation type="decimal" errorStyle="warning" operator="equal" showInputMessage="1" showErrorMessage="1" error="{2}" sqref="D51" xr:uid="{00000000-0002-0000-0000-0000BD000000}">
      <formula1>"='undefined$0_50_3$0000'"</formula1>
      <formula2>k-SmartTag-Mix</formula2>
    </dataValidation>
    <dataValidation type="decimal" errorStyle="warning" operator="equal" showInputMessage="1" showErrorMessage="1" error="{2}" sqref="D52" xr:uid="{00000000-0002-0000-0000-0000BE000000}">
      <formula1>"='undefined$0_51_3$0000'"</formula1>
      <formula2>k-SmartTag-Mix</formula2>
    </dataValidation>
    <dataValidation type="decimal" errorStyle="warning" operator="equal" showInputMessage="1" showErrorMessage="1" error="{2}" sqref="D53" xr:uid="{00000000-0002-0000-0000-0000BF000000}">
      <formula1>"='undefined$0_52_3$0000'"</formula1>
      <formula2>k-SmartTag-Mix</formula2>
    </dataValidation>
    <dataValidation type="decimal" errorStyle="warning" operator="equal" showInputMessage="1" showErrorMessage="1" error="{2}" sqref="D54" xr:uid="{00000000-0002-0000-0000-0000C0000000}">
      <formula1>"='undefined$0_53_3$0000'"</formula1>
      <formula2>k-SmartTag-Mix</formula2>
    </dataValidation>
    <dataValidation type="decimal" errorStyle="warning" operator="equal" showInputMessage="1" showErrorMessage="1" error="{2}" sqref="D55" xr:uid="{00000000-0002-0000-0000-0000C1000000}">
      <formula1>"='undefined$0_54_3$0000'"</formula1>
      <formula2>k-SmartTag-Mix</formula2>
    </dataValidation>
    <dataValidation type="decimal" errorStyle="warning" operator="equal" showInputMessage="1" showErrorMessage="1" error="{2}" sqref="D56" xr:uid="{00000000-0002-0000-0000-0000C2000000}">
      <formula1>"='undefined$0_55_3$0000'"</formula1>
      <formula2>k-SmartTag-Mix</formula2>
    </dataValidation>
    <dataValidation type="decimal" errorStyle="warning" operator="equal" showInputMessage="1" showErrorMessage="1" error="{2}" sqref="D57" xr:uid="{00000000-0002-0000-0000-0000C3000000}">
      <formula1>"='undefined$0_56_3$0000'"</formula1>
      <formula2>k-SmartTag-Mix</formula2>
    </dataValidation>
    <dataValidation type="decimal" errorStyle="warning" operator="equal" showInputMessage="1" showErrorMessage="1" error="{2}" sqref="D58" xr:uid="{00000000-0002-0000-0000-0000C4000000}">
      <formula1>"='undefined$0_57_3$0000'"</formula1>
      <formula2>k-SmartTag-Mix</formula2>
    </dataValidation>
    <dataValidation type="decimal" errorStyle="warning" operator="equal" showInputMessage="1" showErrorMessage="1" error="{2}" sqref="D59" xr:uid="{00000000-0002-0000-0000-0000C5000000}">
      <formula1>"='undefined$0_58_3$0000'"</formula1>
      <formula2>k-SmartTag-Mix</formula2>
    </dataValidation>
    <dataValidation type="decimal" errorStyle="warning" operator="equal" showInputMessage="1" showErrorMessage="1" error="{2}" sqref="D60" xr:uid="{00000000-0002-0000-0000-0000C6000000}">
      <formula1>"='undefined$0_59_3$0000'"</formula1>
      <formula2>k-SmartTag-Mix</formula2>
    </dataValidation>
    <dataValidation type="decimal" errorStyle="warning" operator="equal" showInputMessage="1" showErrorMessage="1" error="{2}" sqref="D61" xr:uid="{00000000-0002-0000-0000-0000C7000000}">
      <formula1>"='undefined$0_60_3$0000'"</formula1>
      <formula2>k-SmartTag-Mix</formula2>
    </dataValidation>
    <dataValidation type="decimal" errorStyle="warning" operator="equal" showInputMessage="1" showErrorMessage="1" error="{2}" sqref="D62" xr:uid="{00000000-0002-0000-0000-0000C8000000}">
      <formula1>"='undefined$0_61_3$0000'"</formula1>
      <formula2>k-SmartTag-Mix</formula2>
    </dataValidation>
    <dataValidation type="decimal" errorStyle="warning" operator="equal" showInputMessage="1" showErrorMessage="1" error="{2}" sqref="D63" xr:uid="{00000000-0002-0000-0000-0000C9000000}">
      <formula1>"='undefined$0_62_3$0000'"</formula1>
      <formula2>k-SmartTag-Mix</formula2>
    </dataValidation>
    <dataValidation type="decimal" errorStyle="warning" operator="equal" showInputMessage="1" showErrorMessage="1" error="{2}" sqref="D64" xr:uid="{00000000-0002-0000-0000-0000CA000000}">
      <formula1>"='undefined$0_63_3$0000'"</formula1>
      <formula2>k-SmartTag-Mix</formula2>
    </dataValidation>
    <dataValidation type="decimal" errorStyle="warning" operator="equal" showInputMessage="1" showErrorMessage="1" error="{2}" sqref="D65" xr:uid="{00000000-0002-0000-0000-0000CB000000}">
      <formula1>"='undefined$0_64_3$0000'"</formula1>
      <formula2>k-SmartTag-Mix</formula2>
    </dataValidation>
    <dataValidation type="decimal" errorStyle="warning" operator="equal" showInputMessage="1" showErrorMessage="1" error="{2}" sqref="D66" xr:uid="{00000000-0002-0000-0000-0000CC000000}">
      <formula1>"='undefined$0_65_3$0000'"</formula1>
      <formula2>k-SmartTag-Mix</formula2>
    </dataValidation>
    <dataValidation type="decimal" errorStyle="warning" operator="equal" showInputMessage="1" showErrorMessage="1" error="{2}" sqref="D67" xr:uid="{00000000-0002-0000-0000-0000CD000000}">
      <formula1>"='undefined$0_66_3$0000'"</formula1>
      <formula2>k-SmartTag-Mix</formula2>
    </dataValidation>
    <dataValidation type="decimal" errorStyle="warning" operator="equal" showInputMessage="1" showErrorMessage="1" error="{2}" sqref="D68" xr:uid="{00000000-0002-0000-0000-0000CE000000}">
      <formula1>"='undefined$0_67_3$0000'"</formula1>
      <formula2>k-SmartTag-Mix</formula2>
    </dataValidation>
    <dataValidation type="decimal" errorStyle="warning" operator="equal" showInputMessage="1" showErrorMessage="1" error="{2}" sqref="D69" xr:uid="{00000000-0002-0000-0000-0000CF000000}">
      <formula1>"='undefined$0_68_3$0000'"</formula1>
      <formula2>k-SmartTag-Mix</formula2>
    </dataValidation>
    <dataValidation type="decimal" errorStyle="warning" operator="equal" showInputMessage="1" showErrorMessage="1" error="{2}" sqref="D70" xr:uid="{00000000-0002-0000-0000-0000D0000000}">
      <formula1>"='undefined$0_69_3$0000'"</formula1>
      <formula2>k-SmartTag-Mix</formula2>
    </dataValidation>
    <dataValidation type="decimal" errorStyle="warning" operator="equal" showInputMessage="1" showErrorMessage="1" error="{2}" sqref="D71" xr:uid="{00000000-0002-0000-0000-0000D1000000}">
      <formula1>"='undefined$0_70_3$0000'"</formula1>
      <formula2>k-SmartTag-Mix</formula2>
    </dataValidation>
    <dataValidation type="decimal" errorStyle="warning" operator="equal" showInputMessage="1" showErrorMessage="1" error="{2}" sqref="D72" xr:uid="{00000000-0002-0000-0000-0000D2000000}">
      <formula1>"='undefined$0_71_3$0000'"</formula1>
      <formula2>k-SmartTag-Mix</formula2>
    </dataValidation>
    <dataValidation type="decimal" errorStyle="warning" operator="equal" showInputMessage="1" showErrorMessage="1" error="{2}" sqref="D73" xr:uid="{00000000-0002-0000-0000-0000D3000000}">
      <formula1>"='undefined$0_72_3$0000'"</formula1>
      <formula2>k-SmartTag-Mix</formula2>
    </dataValidation>
    <dataValidation type="decimal" errorStyle="warning" operator="equal" showInputMessage="1" showErrorMessage="1" error="{2}" sqref="D74" xr:uid="{00000000-0002-0000-0000-0000D4000000}">
      <formula1>"='undefined$0_73_3$0000'"</formula1>
      <formula2>k-SmartTag-Mix</formula2>
    </dataValidation>
    <dataValidation type="decimal" errorStyle="warning" operator="equal" showInputMessage="1" showErrorMessage="1" error="{2}" sqref="D75" xr:uid="{00000000-0002-0000-0000-0000D5000000}">
      <formula1>"='undefined$0_74_3$0000'"</formula1>
      <formula2>k-SmartTag-Mix</formula2>
    </dataValidation>
    <dataValidation type="decimal" errorStyle="warning" operator="equal" showInputMessage="1" showErrorMessage="1" error="{2}" sqref="D76" xr:uid="{00000000-0002-0000-0000-0000D6000000}">
      <formula1>"='undefined$0_75_3$0000'"</formula1>
      <formula2>k-SmartTag-Mix</formula2>
    </dataValidation>
    <dataValidation type="decimal" errorStyle="warning" operator="equal" showInputMessage="1" showErrorMessage="1" error="{2}" sqref="D77" xr:uid="{00000000-0002-0000-0000-0000D7000000}">
      <formula1>"='undefined$0_76_3$0000'"</formula1>
      <formula2>k-SmartTag-Mix</formula2>
    </dataValidation>
    <dataValidation type="decimal" errorStyle="warning" operator="equal" showInputMessage="1" showErrorMessage="1" error="{2}" sqref="D78" xr:uid="{00000000-0002-0000-0000-0000D8000000}">
      <formula1>"='undefined$0_77_3$0000'"</formula1>
      <formula2>k-SmartTag-Mix</formula2>
    </dataValidation>
    <dataValidation type="decimal" errorStyle="warning" operator="equal" showInputMessage="1" showErrorMessage="1" error="{2}" sqref="D79" xr:uid="{00000000-0002-0000-0000-0000D9000000}">
      <formula1>"='undefined$0_78_3$0000'"</formula1>
      <formula2>k-SmartTag-Mix</formula2>
    </dataValidation>
    <dataValidation type="decimal" errorStyle="warning" operator="equal" showInputMessage="1" showErrorMessage="1" error="{2}" sqref="D80" xr:uid="{00000000-0002-0000-0000-0000DA000000}">
      <formula1>"='undefined$0_79_3$0000'"</formula1>
      <formula2>k-SmartTag-Mix</formula2>
    </dataValidation>
    <dataValidation type="decimal" errorStyle="warning" operator="equal" showInputMessage="1" showErrorMessage="1" error="{2}" sqref="D81" xr:uid="{00000000-0002-0000-0000-0000DB000000}">
      <formula1>"='undefined$0_80_3$0000'"</formula1>
      <formula2>k-SmartTag-Mix</formula2>
    </dataValidation>
    <dataValidation type="decimal" errorStyle="warning" operator="equal" showInputMessage="1" showErrorMessage="1" error="{2}" sqref="D82" xr:uid="{00000000-0002-0000-0000-0000DC000000}">
      <formula1>"='undefined$0_81_3$0000'"</formula1>
      <formula2>k-SmartTag-Mix</formula2>
    </dataValidation>
    <dataValidation type="decimal" errorStyle="warning" operator="equal" showInputMessage="1" showErrorMessage="1" error="{2}" sqref="D83" xr:uid="{00000000-0002-0000-0000-0000DD000000}">
      <formula1>"='undefined$0_82_3$0000'"</formula1>
      <formula2>k-SmartTag-Mix</formula2>
    </dataValidation>
    <dataValidation type="decimal" errorStyle="warning" operator="equal" showInputMessage="1" showErrorMessage="1" error="{2}" sqref="D84" xr:uid="{00000000-0002-0000-0000-0000DE000000}">
      <formula1>"='undefined$0_83_3$0000'"</formula1>
      <formula2>k-SmartTag-Mix</formula2>
    </dataValidation>
    <dataValidation type="decimal" errorStyle="warning" operator="equal" showInputMessage="1" showErrorMessage="1" error="{2}" sqref="D85" xr:uid="{00000000-0002-0000-0000-0000DF000000}">
      <formula1>"='undefined$0_84_3$0000'"</formula1>
      <formula2>k-SmartTag-Mix</formula2>
    </dataValidation>
    <dataValidation type="decimal" errorStyle="warning" operator="equal" showInputMessage="1" showErrorMessage="1" error="{2}" sqref="D86" xr:uid="{00000000-0002-0000-0000-0000E0000000}">
      <formula1>"='undefined$0_85_3$0000'"</formula1>
      <formula2>k-SmartTag-Mix</formula2>
    </dataValidation>
    <dataValidation type="decimal" errorStyle="warning" operator="equal" showInputMessage="1" showErrorMessage="1" error="{2}" sqref="D87" xr:uid="{00000000-0002-0000-0000-0000E1000000}">
      <formula1>"='undefined$0_86_3$0000'"</formula1>
      <formula2>k-SmartTag-Mix</formula2>
    </dataValidation>
    <dataValidation type="decimal" errorStyle="warning" operator="equal" showInputMessage="1" showErrorMessage="1" error="{2}" sqref="D88" xr:uid="{00000000-0002-0000-0000-0000E2000000}">
      <formula1>"='undefined$0_87_3$0000'"</formula1>
      <formula2>k-SmartTag-Mix</formula2>
    </dataValidation>
    <dataValidation type="decimal" errorStyle="warning" operator="equal" showInputMessage="1" showErrorMessage="1" error="{2}" sqref="D89" xr:uid="{00000000-0002-0000-0000-0000E3000000}">
      <formula1>"='undefined$0_88_3$0000'"</formula1>
      <formula2>k-SmartTag-Mix</formula2>
    </dataValidation>
    <dataValidation type="decimal" errorStyle="warning" operator="equal" showInputMessage="1" showErrorMessage="1" error="{2}" sqref="D90" xr:uid="{00000000-0002-0000-0000-0000E4000000}">
      <formula1>"='undefined$0_89_3$0000'"</formula1>
      <formula2>k-SmartTag-Mix</formula2>
    </dataValidation>
    <dataValidation type="decimal" errorStyle="warning" operator="equal" showInputMessage="1" showErrorMessage="1" error="{2}" sqref="D91" xr:uid="{00000000-0002-0000-0000-0000E5000000}">
      <formula1>"='undefined$0_90_3$0000'"</formula1>
      <formula2>k-SmartTag-Mix</formula2>
    </dataValidation>
    <dataValidation type="decimal" errorStyle="warning" operator="equal" showInputMessage="1" showErrorMessage="1" error="{2}" sqref="D92" xr:uid="{00000000-0002-0000-0000-0000E6000000}">
      <formula1>"='undefined$0_91_3$0000'"</formula1>
      <formula2>k-SmartTag-Mix</formula2>
    </dataValidation>
    <dataValidation type="decimal" errorStyle="warning" operator="equal" showInputMessage="1" showErrorMessage="1" error="{2}" sqref="D93" xr:uid="{00000000-0002-0000-0000-0000E7000000}">
      <formula1>"='undefined$0_92_3$0000'"</formula1>
      <formula2>k-SmartTag-Mix</formula2>
    </dataValidation>
    <dataValidation type="decimal" errorStyle="warning" operator="equal" showInputMessage="1" showErrorMessage="1" error="{2}" sqref="D94" xr:uid="{00000000-0002-0000-0000-0000E8000000}">
      <formula1>"='undefined$0_93_3$0000'"</formula1>
      <formula2>k-SmartTag-Mix</formula2>
    </dataValidation>
    <dataValidation type="decimal" errorStyle="warning" operator="equal" showInputMessage="1" showErrorMessage="1" error="{2}" sqref="D95" xr:uid="{00000000-0002-0000-0000-0000E9000000}">
      <formula1>"='undefined$0_94_3$0000'"</formula1>
      <formula2>k-SmartTag-Mix</formula2>
    </dataValidation>
    <dataValidation type="decimal" errorStyle="warning" operator="equal" showInputMessage="1" showErrorMessage="1" error="{2}" sqref="D96" xr:uid="{00000000-0002-0000-0000-0000EA000000}">
      <formula1>"='undefined$0_95_3$0000'"</formula1>
      <formula2>k-SmartTag-Mix</formula2>
    </dataValidation>
    <dataValidation type="decimal" errorStyle="warning" operator="equal" showInputMessage="1" showErrorMessage="1" error="{2}" sqref="D97" xr:uid="{00000000-0002-0000-0000-0000EB000000}">
      <formula1>"='undefined$0_96_3$0000'"</formula1>
      <formula2>k-SmartTag-Mix</formula2>
    </dataValidation>
    <dataValidation type="decimal" errorStyle="warning" operator="equal" showInputMessage="1" showErrorMessage="1" error="{2}" sqref="D98" xr:uid="{00000000-0002-0000-0000-0000EC000000}">
      <formula1>"='undefined$0_97_3$0000'"</formula1>
      <formula2>k-SmartTag-Mix</formula2>
    </dataValidation>
    <dataValidation type="decimal" errorStyle="warning" operator="equal" showInputMessage="1" showErrorMessage="1" error="{2}" sqref="D99" xr:uid="{00000000-0002-0000-0000-0000ED000000}">
      <formula1>"='undefined$0_98_3$0000'"</formula1>
      <formula2>k-SmartTag-Mix</formula2>
    </dataValidation>
    <dataValidation type="decimal" errorStyle="warning" operator="equal" showInputMessage="1" showErrorMessage="1" error="{2}" sqref="D100" xr:uid="{00000000-0002-0000-0000-0000EE000000}">
      <formula1>"='undefined$0_99_3$0000'"</formula1>
      <formula2>k-SmartTag-Mix</formula2>
    </dataValidation>
    <dataValidation type="decimal" errorStyle="warning" operator="equal" showInputMessage="1" showErrorMessage="1" error="{2}" sqref="D101" xr:uid="{00000000-0002-0000-0000-0000EF000000}">
      <formula1>"='undefined$0_100_3$0000'"</formula1>
      <formula2>k-SmartTag-Mix</formula2>
    </dataValidation>
    <dataValidation type="decimal" errorStyle="warning" operator="equal" showInputMessage="1" showErrorMessage="1" error="{2}" sqref="D102" xr:uid="{00000000-0002-0000-0000-0000F0000000}">
      <formula1>"='undefined$0_101_3$0000'"</formula1>
      <formula2>k-SmartTag-Mix</formula2>
    </dataValidation>
    <dataValidation type="decimal" errorStyle="warning" operator="equal" showInputMessage="1" showErrorMessage="1" error="{2}" sqref="D103" xr:uid="{00000000-0002-0000-0000-0000F1000000}">
      <formula1>"='undefined$0_102_3$0000'"</formula1>
      <formula2>k-SmartTag-Mix</formula2>
    </dataValidation>
    <dataValidation type="decimal" errorStyle="warning" operator="equal" showInputMessage="1" showErrorMessage="1" error="{2}" sqref="D104" xr:uid="{00000000-0002-0000-0000-0000F2000000}">
      <formula1>"='undefined$0_103_3$0000'"</formula1>
      <formula2>k-SmartTag-Mix</formula2>
    </dataValidation>
    <dataValidation type="decimal" errorStyle="warning" operator="equal" showInputMessage="1" showErrorMessage="1" error="{2}" sqref="D105" xr:uid="{00000000-0002-0000-0000-0000F3000000}">
      <formula1>"='undefined$0_104_3$0000'"</formula1>
      <formula2>k-SmartTag-Mix</formula2>
    </dataValidation>
    <dataValidation type="decimal" errorStyle="warning" operator="equal" showInputMessage="1" showErrorMessage="1" error="{2}" sqref="D106" xr:uid="{00000000-0002-0000-0000-0000F4000000}">
      <formula1>"='undefined$0_105_3$0000'"</formula1>
      <formula2>k-SmartTag-Mix</formula2>
    </dataValidation>
    <dataValidation type="decimal" errorStyle="warning" operator="equal" showInputMessage="1" showErrorMessage="1" error="{2}" sqref="D107" xr:uid="{00000000-0002-0000-0000-0000F5000000}">
      <formula1>"='undefined$0_106_3$0000'"</formula1>
      <formula2>k-SmartTag-Mix</formula2>
    </dataValidation>
    <dataValidation type="decimal" errorStyle="warning" operator="equal" showInputMessage="1" showErrorMessage="1" error="{2}" sqref="D108" xr:uid="{00000000-0002-0000-0000-0000F6000000}">
      <formula1>"='undefined$0_107_3$0000'"</formula1>
      <formula2>k-SmartTag-Mix</formula2>
    </dataValidation>
    <dataValidation type="decimal" errorStyle="warning" operator="equal" showInputMessage="1" showErrorMessage="1" error="{2}" sqref="D109" xr:uid="{00000000-0002-0000-0000-0000F7000000}">
      <formula1>"='undefined$0_108_3$0000'"</formula1>
      <formula2>k-SmartTag-Mix</formula2>
    </dataValidation>
    <dataValidation type="decimal" errorStyle="warning" operator="equal" showInputMessage="1" showErrorMessage="1" error="{2}" sqref="D110" xr:uid="{00000000-0002-0000-0000-0000F8000000}">
      <formula1>"='undefined$0_109_3$0000'"</formula1>
      <formula2>k-SmartTag-Mix</formula2>
    </dataValidation>
    <dataValidation type="decimal" errorStyle="warning" operator="equal" showInputMessage="1" showErrorMessage="1" error="{2}" sqref="D111" xr:uid="{00000000-0002-0000-0000-0000F9000000}">
      <formula1>"='undefined$0_110_3$0000'"</formula1>
      <formula2>k-SmartTag-Mix</formula2>
    </dataValidation>
    <dataValidation type="decimal" errorStyle="warning" operator="equal" showInputMessage="1" showErrorMessage="1" error="{2}" sqref="D112" xr:uid="{00000000-0002-0000-0000-0000FA000000}">
      <formula1>"='undefined$0_111_3$0000'"</formula1>
      <formula2>k-SmartTag-Mix</formula2>
    </dataValidation>
    <dataValidation type="decimal" errorStyle="warning" operator="equal" showInputMessage="1" showErrorMessage="1" error="{2}" sqref="D113" xr:uid="{00000000-0002-0000-0000-0000FB000000}">
      <formula1>"='undefined$0_112_3$0000'"</formula1>
      <formula2>k-SmartTag-Mix</formula2>
    </dataValidation>
    <dataValidation type="decimal" errorStyle="warning" operator="equal" showInputMessage="1" showErrorMessage="1" error="{2}" sqref="D114" xr:uid="{00000000-0002-0000-0000-0000FC000000}">
      <formula1>"='undefined$0_113_3$0000'"</formula1>
      <formula2>k-SmartTag-Mix</formula2>
    </dataValidation>
    <dataValidation type="decimal" errorStyle="warning" operator="equal" showInputMessage="1" showErrorMessage="1" error="{2}" sqref="D115" xr:uid="{00000000-0002-0000-0000-0000FD000000}">
      <formula1>"='undefined$0_114_3$0000'"</formula1>
      <formula2>k-SmartTag-Mix</formula2>
    </dataValidation>
    <dataValidation type="decimal" errorStyle="warning" operator="equal" showInputMessage="1" showErrorMessage="1" error="{2}" sqref="D116" xr:uid="{00000000-0002-0000-0000-0000FE000000}">
      <formula1>"='undefined$0_115_3$0000'"</formula1>
      <formula2>k-SmartTag-Mix</formula2>
    </dataValidation>
    <dataValidation type="decimal" errorStyle="warning" operator="equal" showInputMessage="1" showErrorMessage="1" error="{2}" sqref="D117" xr:uid="{00000000-0002-0000-0000-0000FF000000}">
      <formula1>"='undefined$0_116_3$0000'"</formula1>
      <formula2>k-SmartTag-Mix</formula2>
    </dataValidation>
    <dataValidation type="decimal" errorStyle="warning" operator="equal" showInputMessage="1" showErrorMessage="1" error="{2}" sqref="D118" xr:uid="{00000000-0002-0000-0000-000000010000}">
      <formula1>"='undefined$0_117_3$0000'"</formula1>
      <formula2>k-SmartTag-Mix</formula2>
    </dataValidation>
    <dataValidation type="decimal" errorStyle="warning" operator="equal" showInputMessage="1" showErrorMessage="1" error="{2}" sqref="D119" xr:uid="{00000000-0002-0000-0000-000001010000}">
      <formula1>"='undefined$0_118_3$0000'"</formula1>
      <formula2>k-SmartTag-Mix</formula2>
    </dataValidation>
    <dataValidation type="decimal" errorStyle="warning" operator="equal" showInputMessage="1" showErrorMessage="1" error="{2}" sqref="D120" xr:uid="{00000000-0002-0000-0000-000002010000}">
      <formula1>"='undefined$0_119_3$0000'"</formula1>
      <formula2>k-SmartTag-Mix</formula2>
    </dataValidation>
    <dataValidation type="decimal" errorStyle="warning" operator="equal" showInputMessage="1" showErrorMessage="1" error="{2}" sqref="D121" xr:uid="{00000000-0002-0000-0000-000003010000}">
      <formula1>"='undefined$0_120_3$0000'"</formula1>
      <formula2>k-SmartTag-Mix</formula2>
    </dataValidation>
    <dataValidation type="decimal" errorStyle="warning" operator="equal" showInputMessage="1" showErrorMessage="1" error="{2}" sqref="D122" xr:uid="{00000000-0002-0000-0000-000004010000}">
      <formula1>"='undefined$0_121_3$0000'"</formula1>
      <formula2>k-SmartTag-Mix</formula2>
    </dataValidation>
    <dataValidation type="decimal" errorStyle="warning" operator="equal" showInputMessage="1" showErrorMessage="1" error="{2}" sqref="D123" xr:uid="{00000000-0002-0000-0000-000005010000}">
      <formula1>"='undefined$0_122_3$0000'"</formula1>
      <formula2>k-SmartTag-Mix</formula2>
    </dataValidation>
    <dataValidation type="decimal" errorStyle="warning" operator="equal" showInputMessage="1" showErrorMessage="1" error="{2}" sqref="D124" xr:uid="{00000000-0002-0000-0000-000006010000}">
      <formula1>"='undefined$0_123_3$0000'"</formula1>
      <formula2>k-SmartTag-Mix</formula2>
    </dataValidation>
    <dataValidation type="decimal" errorStyle="warning" operator="equal" showInputMessage="1" showErrorMessage="1" error="{2}" sqref="D125" xr:uid="{00000000-0002-0000-0000-000007010000}">
      <formula1>"='undefined$0_124_3$0000'"</formula1>
      <formula2>k-SmartTag-Mix</formula2>
    </dataValidation>
    <dataValidation type="decimal" errorStyle="warning" operator="equal" showInputMessage="1" showErrorMessage="1" error="{2}" sqref="D126" xr:uid="{00000000-0002-0000-0000-000008010000}">
      <formula1>"='undefined$0_125_3$0000'"</formula1>
      <formula2>k-SmartTag-Mix</formula2>
    </dataValidation>
    <dataValidation type="decimal" errorStyle="warning" operator="equal" showInputMessage="1" showErrorMessage="1" error="{2}" sqref="D127" xr:uid="{00000000-0002-0000-0000-000009010000}">
      <formula1>"='undefined$0_126_3$0000'"</formula1>
      <formula2>k-SmartTag-Mix</formula2>
    </dataValidation>
    <dataValidation type="decimal" errorStyle="warning" operator="equal" showInputMessage="1" showErrorMessage="1" error="{2}" sqref="D128" xr:uid="{00000000-0002-0000-0000-00000A010000}">
      <formula1>"='undefined$0_127_3$0000'"</formula1>
      <formula2>k-SmartTag-Mix</formula2>
    </dataValidation>
    <dataValidation type="decimal" errorStyle="warning" operator="equal" showInputMessage="1" showErrorMessage="1" error="{2}" sqref="D129" xr:uid="{00000000-0002-0000-0000-00000B010000}">
      <formula1>"='undefined$0_128_3$0000'"</formula1>
      <formula2>k-SmartTag-Mix</formula2>
    </dataValidation>
    <dataValidation type="decimal" errorStyle="warning" operator="equal" showInputMessage="1" showErrorMessage="1" error="{2}" sqref="D130" xr:uid="{00000000-0002-0000-0000-00000C010000}">
      <formula1>"='undefined$0_129_3$0000'"</formula1>
      <formula2>k-SmartTag-Mix</formula2>
    </dataValidation>
    <dataValidation type="decimal" errorStyle="warning" operator="equal" showInputMessage="1" showErrorMessage="1" error="{2}" sqref="D131" xr:uid="{00000000-0002-0000-0000-00000D010000}">
      <formula1>"='undefined$0_130_3$0000'"</formula1>
      <formula2>k-SmartTag-Mix</formula2>
    </dataValidation>
    <dataValidation type="decimal" errorStyle="warning" operator="equal" showInputMessage="1" showErrorMessage="1" error="{2}" sqref="D132" xr:uid="{00000000-0002-0000-0000-00000E010000}">
      <formula1>"='undefined$0_131_3$0000'"</formula1>
      <formula2>k-SmartTag-Mix</formula2>
    </dataValidation>
    <dataValidation type="decimal" errorStyle="warning" operator="equal" showInputMessage="1" showErrorMessage="1" error="{2}" sqref="D133" xr:uid="{00000000-0002-0000-0000-00000F010000}">
      <formula1>"='undefined$0_132_3$0000'"</formula1>
      <formula2>k-SmartTag-Mix</formula2>
    </dataValidation>
    <dataValidation type="decimal" errorStyle="warning" operator="equal" showInputMessage="1" showErrorMessage="1" error="{2}" sqref="D134" xr:uid="{00000000-0002-0000-0000-000010010000}">
      <formula1>"='undefined$0_133_3$0000'"</formula1>
      <formula2>k-SmartTag-Mix</formula2>
    </dataValidation>
    <dataValidation type="decimal" errorStyle="warning" operator="equal" showInputMessage="1" showErrorMessage="1" error="{2}" sqref="D135" xr:uid="{00000000-0002-0000-0000-000011010000}">
      <formula1>"='undefined$0_134_3$0000'"</formula1>
      <formula2>k-SmartTag-Mix</formula2>
    </dataValidation>
    <dataValidation type="decimal" errorStyle="warning" operator="equal" showInputMessage="1" showErrorMessage="1" error="{2}" sqref="D136" xr:uid="{00000000-0002-0000-0000-000012010000}">
      <formula1>"='undefined$0_135_3$0000'"</formula1>
      <formula2>k-SmartTag-Mix</formula2>
    </dataValidation>
    <dataValidation type="decimal" errorStyle="warning" operator="equal" showInputMessage="1" showErrorMessage="1" error="{2}" sqref="D137" xr:uid="{00000000-0002-0000-0000-000013010000}">
      <formula1>"='undefined$0_136_3$0000'"</formula1>
      <formula2>k-SmartTag-Mix</formula2>
    </dataValidation>
    <dataValidation type="decimal" errorStyle="warning" operator="equal" showInputMessage="1" showErrorMessage="1" error="{2}" sqref="D138" xr:uid="{00000000-0002-0000-0000-000014010000}">
      <formula1>"='undefined$0_137_3$0000'"</formula1>
      <formula2>k-SmartTag-Mix</formula2>
    </dataValidation>
    <dataValidation type="decimal" errorStyle="warning" operator="equal" showInputMessage="1" showErrorMessage="1" error="{2}" sqref="D139" xr:uid="{00000000-0002-0000-0000-000015010000}">
      <formula1>"='undefined$0_138_3$0000'"</formula1>
      <formula2>k-SmartTag-Mix</formula2>
    </dataValidation>
    <dataValidation type="decimal" errorStyle="warning" operator="equal" showInputMessage="1" showErrorMessage="1" error="{2}" sqref="D140" xr:uid="{00000000-0002-0000-0000-000016010000}">
      <formula1>"='undefined$0_139_3$0000'"</formula1>
      <formula2>k-SmartTag-Mix</formula2>
    </dataValidation>
    <dataValidation type="decimal" errorStyle="warning" operator="equal" showInputMessage="1" showErrorMessage="1" error="{2}" sqref="D141" xr:uid="{00000000-0002-0000-0000-000017010000}">
      <formula1>"='undefined$0_140_3$0000'"</formula1>
      <formula2>k-SmartTag-Mix</formula2>
    </dataValidation>
    <dataValidation type="decimal" errorStyle="warning" operator="equal" showInputMessage="1" showErrorMessage="1" error="{2}" sqref="D142" xr:uid="{00000000-0002-0000-0000-000018010000}">
      <formula1>"='undefined$0_141_3$0000'"</formula1>
      <formula2>k-SmartTag-Mix</formula2>
    </dataValidation>
    <dataValidation type="decimal" errorStyle="warning" operator="equal" showInputMessage="1" showErrorMessage="1" error="{2}" sqref="D143" xr:uid="{00000000-0002-0000-0000-000019010000}">
      <formula1>"='undefined$0_142_3$0000'"</formula1>
      <formula2>k-SmartTag-Mix</formula2>
    </dataValidation>
    <dataValidation type="decimal" errorStyle="warning" operator="equal" showInputMessage="1" showErrorMessage="1" error="{2}" sqref="D144" xr:uid="{00000000-0002-0000-0000-00001A010000}">
      <formula1>"='undefined$0_143_3$0000'"</formula1>
      <formula2>k-SmartTag-Mix</formula2>
    </dataValidation>
    <dataValidation type="decimal" errorStyle="warning" operator="equal" showInputMessage="1" showErrorMessage="1" error="{2}" sqref="D145" xr:uid="{00000000-0002-0000-0000-00001B010000}">
      <formula1>"='undefined$0_144_3$0000'"</formula1>
      <formula2>k-SmartTag-Mix</formula2>
    </dataValidation>
    <dataValidation type="decimal" errorStyle="warning" operator="equal" showInputMessage="1" showErrorMessage="1" error="{2}" sqref="D146" xr:uid="{00000000-0002-0000-0000-00001C010000}">
      <formula1>"='undefined$0_145_3$0000'"</formula1>
      <formula2>k-SmartTag-Mix</formula2>
    </dataValidation>
    <dataValidation type="decimal" errorStyle="warning" operator="equal" showInputMessage="1" showErrorMessage="1" error="{2}" sqref="D147" xr:uid="{00000000-0002-0000-0000-00001D010000}">
      <formula1>"='undefined$0_146_3$0000'"</formula1>
      <formula2>k-SmartTag-Mix</formula2>
    </dataValidation>
    <dataValidation type="decimal" errorStyle="warning" operator="equal" showInputMessage="1" showErrorMessage="1" error="{2}" sqref="D148" xr:uid="{00000000-0002-0000-0000-00001E010000}">
      <formula1>"='undefined$0_147_3$0000'"</formula1>
      <formula2>k-SmartTag-Mix</formula2>
    </dataValidation>
    <dataValidation type="decimal" errorStyle="warning" operator="equal" showInputMessage="1" showErrorMessage="1" error="{2}" sqref="D149" xr:uid="{00000000-0002-0000-0000-00001F010000}">
      <formula1>"='undefined$0_148_3$0000'"</formula1>
      <formula2>k-SmartTag-Mix</formula2>
    </dataValidation>
    <dataValidation type="decimal" errorStyle="warning" operator="equal" showInputMessage="1" showErrorMessage="1" error="{2}" sqref="D150" xr:uid="{00000000-0002-0000-0000-000020010000}">
      <formula1>"='undefined$0_149_3$0000'"</formula1>
      <formula2>k-SmartTag-Mix</formula2>
    </dataValidation>
    <dataValidation type="decimal" errorStyle="warning" operator="equal" showInputMessage="1" showErrorMessage="1" error="{2}" sqref="D151" xr:uid="{00000000-0002-0000-0000-000021010000}">
      <formula1>"='undefined$0_150_3$0000'"</formula1>
      <formula2>k-SmartTag-Mix</formula2>
    </dataValidation>
    <dataValidation type="decimal" errorStyle="warning" operator="equal" showInputMessage="1" showErrorMessage="1" error="{2}" sqref="E5" xr:uid="{00000000-0002-0000-0000-000022010000}">
      <formula1>"='性別統計指標數_本年新增指標數依機關別分$0_4_4$3091004a012'"</formula1>
      <formula2>k-SmartTag-statCourseNo</formula2>
    </dataValidation>
    <dataValidation type="decimal" errorStyle="warning" operator="equal" showInputMessage="1" showErrorMessage="1" sqref="F8:F151 H8:H151 J8:J151" xr:uid="{00000000-0002-0000-0000-000023010000}">
      <formula1>"='$SmartTag'"</formula1>
      <formula2>k-SmartTag-DataRegion</formula2>
    </dataValidation>
    <dataValidation type="decimal" errorStyle="warning" operator="equal" showInputMessage="1" showErrorMessage="1" error="{2}" sqref="G5" xr:uid="{00000000-0002-0000-0000-000024010000}">
      <formula1>"='性別統計指標數_本年減少指標數依機關別分$0_4_6$3091004a011'"</formula1>
      <formula2>k-SmartTag-statCourseNo</formula2>
    </dataValidation>
    <dataValidation type="decimal" errorStyle="warning" operator="equal" showInputMessage="1" showErrorMessage="1" error="{2}" sqref="I5" xr:uid="{00000000-0002-0000-0000-000026010000}">
      <formula1>"='性別統計指標數_本年底指標數依機關別分$0_4_8$3091004a010'"</formula1>
      <formula2>k-SmartTag-statCourseNo</formula2>
    </dataValidation>
    <dataValidation type="decimal" errorStyle="warning" operator="equal" showInputMessage="1" showErrorMessage="1" error="{2}" sqref="L8" xr:uid="{00000000-0002-0000-0000-000028010000}">
      <formula1>"='檢誤$0_7_11$0000'"</formula1>
      <formula2>k-SmartTag-Mix</formula2>
    </dataValidation>
    <dataValidation type="decimal" errorStyle="warning" operator="equal" showInputMessage="1" showErrorMessage="1" error="{2}" sqref="L9" xr:uid="{00000000-0002-0000-0000-000029010000}">
      <formula1>"='_J9_D9$0_8_11$0000'"</formula1>
      <formula2>k-SmartTag-Mix</formula2>
    </dataValidation>
    <dataValidation type="decimal" errorStyle="warning" operator="equal" showInputMessage="1" showErrorMessage="1" error="{2}" sqref="L10" xr:uid="{00000000-0002-0000-0000-00002A010000}">
      <formula1>"='_J10_D10$0_9_11$0000'"</formula1>
      <formula2>k-SmartTag-Mix</formula2>
    </dataValidation>
    <dataValidation type="decimal" errorStyle="warning" operator="equal" showInputMessage="1" showErrorMessage="1" error="{2}" sqref="L11" xr:uid="{00000000-0002-0000-0000-00002B010000}">
      <formula1>"='_J11_D11$0_10_11$0000'"</formula1>
      <formula2>k-SmartTag-Mix</formula2>
    </dataValidation>
    <dataValidation type="decimal" errorStyle="warning" operator="equal" showInputMessage="1" showErrorMessage="1" error="{2}" sqref="L12" xr:uid="{00000000-0002-0000-0000-00002C010000}">
      <formula1>"='_J12_D12$0_11_11$0000'"</formula1>
      <formula2>k-SmartTag-Mix</formula2>
    </dataValidation>
    <dataValidation type="decimal" errorStyle="warning" operator="equal" showInputMessage="1" showErrorMessage="1" error="{2}" sqref="L13" xr:uid="{00000000-0002-0000-0000-00002D010000}">
      <formula1>"='_J13_D13$0_12_11$0000'"</formula1>
      <formula2>k-SmartTag-Mix</formula2>
    </dataValidation>
    <dataValidation type="decimal" errorStyle="warning" operator="equal" showInputMessage="1" showErrorMessage="1" error="{2}" sqref="L14" xr:uid="{00000000-0002-0000-0000-00002E010000}">
      <formula1>"='_J14_D14$0_13_11$0000'"</formula1>
      <formula2>k-SmartTag-Mix</formula2>
    </dataValidation>
    <dataValidation type="decimal" errorStyle="warning" operator="equal" showInputMessage="1" showErrorMessage="1" error="{2}" sqref="L15" xr:uid="{00000000-0002-0000-0000-00002F010000}">
      <formula1>"='_J15_D15$0_14_11$0000'"</formula1>
      <formula2>k-SmartTag-Mix</formula2>
    </dataValidation>
    <dataValidation type="decimal" errorStyle="warning" operator="equal" showInputMessage="1" showErrorMessage="1" error="{2}" sqref="L16" xr:uid="{00000000-0002-0000-0000-000030010000}">
      <formula1>"='_J16_D16$0_15_11$0000'"</formula1>
      <formula2>k-SmartTag-Mix</formula2>
    </dataValidation>
    <dataValidation type="decimal" errorStyle="warning" operator="equal" showInputMessage="1" showErrorMessage="1" error="{2}" sqref="L17" xr:uid="{00000000-0002-0000-0000-000031010000}">
      <formula1>"='_J17_D17$0_16_11$0000'"</formula1>
      <formula2>k-SmartTag-Mix</formula2>
    </dataValidation>
    <dataValidation type="decimal" errorStyle="warning" operator="equal" showInputMessage="1" showErrorMessage="1" error="{2}" sqref="L18" xr:uid="{00000000-0002-0000-0000-000032010000}">
      <formula1>"='_J18_D18$0_17_11$0000'"</formula1>
      <formula2>k-SmartTag-Mix</formula2>
    </dataValidation>
    <dataValidation type="decimal" errorStyle="warning" operator="equal" showInputMessage="1" showErrorMessage="1" error="{2}" sqref="L19" xr:uid="{00000000-0002-0000-0000-000033010000}">
      <formula1>"='_J19_D19$0_18_11$0000'"</formula1>
      <formula2>k-SmartTag-Mix</formula2>
    </dataValidation>
    <dataValidation type="decimal" errorStyle="warning" operator="equal" showInputMessage="1" showErrorMessage="1" error="{2}" sqref="L20" xr:uid="{00000000-0002-0000-0000-000034010000}">
      <formula1>"='_J20_D20$0_19_11$0000'"</formula1>
      <formula2>k-SmartTag-Mix</formula2>
    </dataValidation>
    <dataValidation type="decimal" errorStyle="warning" operator="equal" showInputMessage="1" showErrorMessage="1" error="{2}" sqref="L21" xr:uid="{00000000-0002-0000-0000-000035010000}">
      <formula1>"='_J21_D21$0_20_11$0000'"</formula1>
      <formula2>k-SmartTag-Mix</formula2>
    </dataValidation>
    <dataValidation type="decimal" errorStyle="warning" operator="equal" showInputMessage="1" showErrorMessage="1" error="{2}" sqref="L22" xr:uid="{00000000-0002-0000-0000-000036010000}">
      <formula1>"='_J22_D22$0_21_11$0000'"</formula1>
      <formula2>k-SmartTag-Mix</formula2>
    </dataValidation>
    <dataValidation type="decimal" errorStyle="warning" operator="equal" showInputMessage="1" showErrorMessage="1" error="{2}" sqref="L23" xr:uid="{00000000-0002-0000-0000-000037010000}">
      <formula1>"='_J23_D23$0_22_11$0000'"</formula1>
      <formula2>k-SmartTag-Mix</formula2>
    </dataValidation>
    <dataValidation type="decimal" errorStyle="warning" operator="equal" showInputMessage="1" showErrorMessage="1" error="{2}" sqref="L24" xr:uid="{00000000-0002-0000-0000-000038010000}">
      <formula1>"='_J24_D24$0_23_11$0000'"</formula1>
      <formula2>k-SmartTag-Mix</formula2>
    </dataValidation>
    <dataValidation type="decimal" errorStyle="warning" operator="equal" showInputMessage="1" showErrorMessage="1" error="{2}" sqref="L25" xr:uid="{00000000-0002-0000-0000-000039010000}">
      <formula1>"='_J25_D25$0_24_11$0000'"</formula1>
      <formula2>k-SmartTag-Mix</formula2>
    </dataValidation>
    <dataValidation type="decimal" errorStyle="warning" operator="equal" showInputMessage="1" showErrorMessage="1" error="{2}" sqref="L26" xr:uid="{00000000-0002-0000-0000-00003A010000}">
      <formula1>"='_J26_D26$0_25_11$0000'"</formula1>
      <formula2>k-SmartTag-Mix</formula2>
    </dataValidation>
    <dataValidation type="decimal" errorStyle="warning" operator="equal" showInputMessage="1" showErrorMessage="1" error="{2}" sqref="L27" xr:uid="{00000000-0002-0000-0000-00003B010000}">
      <formula1>"='_J27_D27$0_26_11$0000'"</formula1>
      <formula2>k-SmartTag-Mix</formula2>
    </dataValidation>
    <dataValidation type="decimal" errorStyle="warning" operator="equal" showInputMessage="1" showErrorMessage="1" error="{2}" sqref="L28" xr:uid="{00000000-0002-0000-0000-00003C010000}">
      <formula1>"='_J28_D28$0_27_11$0000'"</formula1>
      <formula2>k-SmartTag-Mix</formula2>
    </dataValidation>
    <dataValidation type="decimal" errorStyle="warning" operator="equal" showInputMessage="1" showErrorMessage="1" error="{2}" sqref="L29" xr:uid="{00000000-0002-0000-0000-00003D010000}">
      <formula1>"='_J29_D29$0_28_11$0000'"</formula1>
      <formula2>k-SmartTag-Mix</formula2>
    </dataValidation>
    <dataValidation type="decimal" errorStyle="warning" operator="equal" showInputMessage="1" showErrorMessage="1" error="{2}" sqref="L30" xr:uid="{00000000-0002-0000-0000-00003E010000}">
      <formula1>"='_J30_D30$0_29_11$0000'"</formula1>
      <formula2>k-SmartTag-Mix</formula2>
    </dataValidation>
    <dataValidation type="decimal" errorStyle="warning" operator="equal" showInputMessage="1" showErrorMessage="1" error="{2}" sqref="L31" xr:uid="{00000000-0002-0000-0000-00003F010000}">
      <formula1>"='_J31_D31$0_30_11$0000'"</formula1>
      <formula2>k-SmartTag-Mix</formula2>
    </dataValidation>
    <dataValidation type="decimal" errorStyle="warning" operator="equal" showInputMessage="1" showErrorMessage="1" error="{2}" sqref="L32" xr:uid="{00000000-0002-0000-0000-000040010000}">
      <formula1>"='_J32_D32$0_31_11$0000'"</formula1>
      <formula2>k-SmartTag-Mix</formula2>
    </dataValidation>
    <dataValidation type="decimal" errorStyle="warning" operator="equal" showInputMessage="1" showErrorMessage="1" error="{2}" sqref="L33" xr:uid="{00000000-0002-0000-0000-000041010000}">
      <formula1>"='_J33_D33$0_32_11$0000'"</formula1>
      <formula2>k-SmartTag-Mix</formula2>
    </dataValidation>
    <dataValidation type="decimal" errorStyle="warning" operator="equal" showInputMessage="1" showErrorMessage="1" error="{2}" sqref="L34" xr:uid="{00000000-0002-0000-0000-000042010000}">
      <formula1>"='_J34_D34$0_33_11$0000'"</formula1>
      <formula2>k-SmartTag-Mix</formula2>
    </dataValidation>
    <dataValidation type="decimal" errorStyle="warning" operator="equal" showInputMessage="1" showErrorMessage="1" error="{2}" sqref="L35" xr:uid="{00000000-0002-0000-0000-000043010000}">
      <formula1>"='_J35_D35$0_34_11$0000'"</formula1>
      <formula2>k-SmartTag-Mix</formula2>
    </dataValidation>
    <dataValidation type="decimal" errorStyle="warning" operator="equal" showInputMessage="1" showErrorMessage="1" error="{2}" sqref="L36" xr:uid="{00000000-0002-0000-0000-000044010000}">
      <formula1>"='_J36_D36$0_35_11$0000'"</formula1>
      <formula2>k-SmartTag-Mix</formula2>
    </dataValidation>
    <dataValidation type="decimal" errorStyle="warning" operator="equal" showInputMessage="1" showErrorMessage="1" error="{2}" sqref="L37" xr:uid="{00000000-0002-0000-0000-000045010000}">
      <formula1>"='_J37_D37$0_36_11$0000'"</formula1>
      <formula2>k-SmartTag-Mix</formula2>
    </dataValidation>
    <dataValidation type="decimal" errorStyle="warning" operator="equal" showInputMessage="1" showErrorMessage="1" error="{2}" sqref="L38" xr:uid="{00000000-0002-0000-0000-000046010000}">
      <formula1>"='_J38_D38$0_37_11$0000'"</formula1>
      <formula2>k-SmartTag-Mix</formula2>
    </dataValidation>
    <dataValidation type="decimal" errorStyle="warning" operator="equal" showInputMessage="1" showErrorMessage="1" error="{2}" sqref="L39" xr:uid="{00000000-0002-0000-0000-000047010000}">
      <formula1>"='_J39_D39$0_38_11$0000'"</formula1>
      <formula2>k-SmartTag-Mix</formula2>
    </dataValidation>
    <dataValidation type="decimal" errorStyle="warning" operator="equal" showInputMessage="1" showErrorMessage="1" error="{2}" sqref="L40" xr:uid="{00000000-0002-0000-0000-000048010000}">
      <formula1>"='_J40_D40$0_39_11$0000'"</formula1>
      <formula2>k-SmartTag-Mix</formula2>
    </dataValidation>
    <dataValidation type="decimal" errorStyle="warning" operator="equal" showInputMessage="1" showErrorMessage="1" error="{2}" sqref="L41" xr:uid="{00000000-0002-0000-0000-000049010000}">
      <formula1>"='_J41_D41$0_40_11$0000'"</formula1>
      <formula2>k-SmartTag-Mix</formula2>
    </dataValidation>
    <dataValidation type="decimal" errorStyle="warning" operator="equal" showInputMessage="1" showErrorMessage="1" error="{2}" sqref="L42" xr:uid="{00000000-0002-0000-0000-00004A010000}">
      <formula1>"='_J42_D42$0_41_11$0000'"</formula1>
      <formula2>k-SmartTag-Mix</formula2>
    </dataValidation>
    <dataValidation type="decimal" errorStyle="warning" operator="equal" showInputMessage="1" showErrorMessage="1" error="{2}" sqref="L43" xr:uid="{00000000-0002-0000-0000-00004B010000}">
      <formula1>"='_J43_D43$0_42_11$0000'"</formula1>
      <formula2>k-SmartTag-Mix</formula2>
    </dataValidation>
    <dataValidation type="decimal" errorStyle="warning" operator="equal" showInputMessage="1" showErrorMessage="1" error="{2}" sqref="L44" xr:uid="{00000000-0002-0000-0000-00004C010000}">
      <formula1>"='_J44_D44$0_43_11$0000'"</formula1>
      <formula2>k-SmartTag-Mix</formula2>
    </dataValidation>
    <dataValidation type="decimal" errorStyle="warning" operator="equal" showInputMessage="1" showErrorMessage="1" error="{2}" sqref="L45" xr:uid="{00000000-0002-0000-0000-00004D010000}">
      <formula1>"='_J45_D45$0_44_11$0000'"</formula1>
      <formula2>k-SmartTag-Mix</formula2>
    </dataValidation>
    <dataValidation type="decimal" errorStyle="warning" operator="equal" showInputMessage="1" showErrorMessage="1" error="{2}" sqref="L46" xr:uid="{00000000-0002-0000-0000-00004E010000}">
      <formula1>"='_J46_D46$0_45_11$0000'"</formula1>
      <formula2>k-SmartTag-Mix</formula2>
    </dataValidation>
    <dataValidation type="decimal" errorStyle="warning" operator="equal" showInputMessage="1" showErrorMessage="1" error="{2}" sqref="L47" xr:uid="{00000000-0002-0000-0000-00004F010000}">
      <formula1>"='_J47_D47$0_46_11$0000'"</formula1>
      <formula2>k-SmartTag-Mix</formula2>
    </dataValidation>
    <dataValidation type="decimal" errorStyle="warning" operator="equal" showInputMessage="1" showErrorMessage="1" error="{2}" sqref="L48" xr:uid="{00000000-0002-0000-0000-000050010000}">
      <formula1>"='_J48_D48$0_47_11$0000'"</formula1>
      <formula2>k-SmartTag-Mix</formula2>
    </dataValidation>
    <dataValidation type="decimal" errorStyle="warning" operator="equal" showInputMessage="1" showErrorMessage="1" error="{2}" sqref="L49" xr:uid="{00000000-0002-0000-0000-000051010000}">
      <formula1>"='_J49_D49$0_48_11$0000'"</formula1>
      <formula2>k-SmartTag-Mix</formula2>
    </dataValidation>
    <dataValidation type="decimal" errorStyle="warning" operator="equal" showInputMessage="1" showErrorMessage="1" error="{2}" sqref="L50" xr:uid="{00000000-0002-0000-0000-000052010000}">
      <formula1>"='_J50_D50$0_49_11$0000'"</formula1>
      <formula2>k-SmartTag-Mix</formula2>
    </dataValidation>
    <dataValidation type="decimal" errorStyle="warning" operator="equal" showInputMessage="1" showErrorMessage="1" error="{2}" sqref="L51" xr:uid="{00000000-0002-0000-0000-000053010000}">
      <formula1>"='_J51_D51$0_50_11$0000'"</formula1>
      <formula2>k-SmartTag-Mix</formula2>
    </dataValidation>
    <dataValidation type="decimal" errorStyle="warning" operator="equal" showInputMessage="1" showErrorMessage="1" error="{2}" sqref="L52" xr:uid="{00000000-0002-0000-0000-000054010000}">
      <formula1>"='_J52_D52$0_51_11$0000'"</formula1>
      <formula2>k-SmartTag-Mix</formula2>
    </dataValidation>
    <dataValidation type="decimal" errorStyle="warning" operator="equal" showInputMessage="1" showErrorMessage="1" error="{2}" sqref="L53" xr:uid="{00000000-0002-0000-0000-000055010000}">
      <formula1>"='_J53_D53$0_52_11$0000'"</formula1>
      <formula2>k-SmartTag-Mix</formula2>
    </dataValidation>
    <dataValidation type="decimal" errorStyle="warning" operator="equal" showInputMessage="1" showErrorMessage="1" error="{2}" sqref="L54" xr:uid="{00000000-0002-0000-0000-000056010000}">
      <formula1>"='_J54_D54$0_53_11$0000'"</formula1>
      <formula2>k-SmartTag-Mix</formula2>
    </dataValidation>
    <dataValidation type="decimal" errorStyle="warning" operator="equal" showInputMessage="1" showErrorMessage="1" error="{2}" sqref="L55" xr:uid="{00000000-0002-0000-0000-000057010000}">
      <formula1>"='_J55_D55$0_54_11$0000'"</formula1>
      <formula2>k-SmartTag-Mix</formula2>
    </dataValidation>
    <dataValidation type="decimal" errorStyle="warning" operator="equal" showInputMessage="1" showErrorMessage="1" error="{2}" sqref="L56" xr:uid="{00000000-0002-0000-0000-000058010000}">
      <formula1>"='_J56_D56$0_55_11$0000'"</formula1>
      <formula2>k-SmartTag-Mix</formula2>
    </dataValidation>
    <dataValidation type="decimal" errorStyle="warning" operator="equal" showInputMessage="1" showErrorMessage="1" error="{2}" sqref="L57" xr:uid="{00000000-0002-0000-0000-000059010000}">
      <formula1>"='_J57_D57$0_56_11$0000'"</formula1>
      <formula2>k-SmartTag-Mix</formula2>
    </dataValidation>
    <dataValidation type="decimal" errorStyle="warning" operator="equal" showInputMessage="1" showErrorMessage="1" error="{2}" sqref="L58" xr:uid="{00000000-0002-0000-0000-00005A010000}">
      <formula1>"='_J58_D58$0_57_11$0000'"</formula1>
      <formula2>k-SmartTag-Mix</formula2>
    </dataValidation>
    <dataValidation type="decimal" errorStyle="warning" operator="equal" showInputMessage="1" showErrorMessage="1" error="{2}" sqref="L59" xr:uid="{00000000-0002-0000-0000-00005B010000}">
      <formula1>"='_J59_D59$0_58_11$0000'"</formula1>
      <formula2>k-SmartTag-Mix</formula2>
    </dataValidation>
    <dataValidation type="decimal" errorStyle="warning" operator="equal" showInputMessage="1" showErrorMessage="1" error="{2}" sqref="L60" xr:uid="{00000000-0002-0000-0000-00005C010000}">
      <formula1>"='_J60_D60$0_59_11$0000'"</formula1>
      <formula2>k-SmartTag-Mix</formula2>
    </dataValidation>
    <dataValidation type="decimal" errorStyle="warning" operator="equal" showInputMessage="1" showErrorMessage="1" error="{2}" sqref="L61" xr:uid="{00000000-0002-0000-0000-00005D010000}">
      <formula1>"='_J61_D61$0_60_11$0000'"</formula1>
      <formula2>k-SmartTag-Mix</formula2>
    </dataValidation>
    <dataValidation type="decimal" errorStyle="warning" operator="equal" showInputMessage="1" showErrorMessage="1" error="{2}" sqref="L62" xr:uid="{00000000-0002-0000-0000-00005E010000}">
      <formula1>"='_J62_D62$0_61_11$0000'"</formula1>
      <formula2>k-SmartTag-Mix</formula2>
    </dataValidation>
    <dataValidation type="decimal" errorStyle="warning" operator="equal" showInputMessage="1" showErrorMessage="1" error="{2}" sqref="L63" xr:uid="{00000000-0002-0000-0000-00005F010000}">
      <formula1>"='_J63_D63$0_62_11$0000'"</formula1>
      <formula2>k-SmartTag-Mix</formula2>
    </dataValidation>
    <dataValidation type="decimal" errorStyle="warning" operator="equal" showInputMessage="1" showErrorMessage="1" error="{2}" sqref="L64" xr:uid="{00000000-0002-0000-0000-000060010000}">
      <formula1>"='_J64_D64$0_63_11$0000'"</formula1>
      <formula2>k-SmartTag-Mix</formula2>
    </dataValidation>
    <dataValidation type="decimal" errorStyle="warning" operator="equal" showInputMessage="1" showErrorMessage="1" error="{2}" sqref="L65" xr:uid="{00000000-0002-0000-0000-000061010000}">
      <formula1>"='_J65_D65$0_64_11$0000'"</formula1>
      <formula2>k-SmartTag-Mix</formula2>
    </dataValidation>
    <dataValidation type="decimal" errorStyle="warning" operator="equal" showInputMessage="1" showErrorMessage="1" error="{2}" sqref="L66" xr:uid="{00000000-0002-0000-0000-000062010000}">
      <formula1>"='_J66_D66$0_65_11$0000'"</formula1>
      <formula2>k-SmartTag-Mix</formula2>
    </dataValidation>
    <dataValidation type="decimal" errorStyle="warning" operator="equal" showInputMessage="1" showErrorMessage="1" error="{2}" sqref="L67" xr:uid="{00000000-0002-0000-0000-000063010000}">
      <formula1>"='_J67_D67$0_66_11$0000'"</formula1>
      <formula2>k-SmartTag-Mix</formula2>
    </dataValidation>
    <dataValidation type="decimal" errorStyle="warning" operator="equal" showInputMessage="1" showErrorMessage="1" error="{2}" sqref="L68" xr:uid="{00000000-0002-0000-0000-000064010000}">
      <formula1>"='_J68_D68$0_67_11$0000'"</formula1>
      <formula2>k-SmartTag-Mix</formula2>
    </dataValidation>
    <dataValidation type="decimal" errorStyle="warning" operator="equal" showInputMessage="1" showErrorMessage="1" error="{2}" sqref="L69" xr:uid="{00000000-0002-0000-0000-000065010000}">
      <formula1>"='_J69_D69$0_68_11$0000'"</formula1>
      <formula2>k-SmartTag-Mix</formula2>
    </dataValidation>
    <dataValidation type="decimal" errorStyle="warning" operator="equal" showInputMessage="1" showErrorMessage="1" error="{2}" sqref="L70" xr:uid="{00000000-0002-0000-0000-000066010000}">
      <formula1>"='_J70_D70$0_69_11$0000'"</formula1>
      <formula2>k-SmartTag-Mix</formula2>
    </dataValidation>
    <dataValidation type="decimal" errorStyle="warning" operator="equal" showInputMessage="1" showErrorMessage="1" error="{2}" sqref="L71" xr:uid="{00000000-0002-0000-0000-000067010000}">
      <formula1>"='_J71_D71$0_70_11$0000'"</formula1>
      <formula2>k-SmartTag-Mix</formula2>
    </dataValidation>
    <dataValidation type="decimal" errorStyle="warning" operator="equal" showInputMessage="1" showErrorMessage="1" error="{2}" sqref="L72" xr:uid="{00000000-0002-0000-0000-000068010000}">
      <formula1>"='_J72_D72$0_71_11$0000'"</formula1>
      <formula2>k-SmartTag-Mix</formula2>
    </dataValidation>
    <dataValidation type="decimal" errorStyle="warning" operator="equal" showInputMessage="1" showErrorMessage="1" error="{2}" sqref="L73" xr:uid="{00000000-0002-0000-0000-000069010000}">
      <formula1>"='_J73_D73$0_72_11$0000'"</formula1>
      <formula2>k-SmartTag-Mix</formula2>
    </dataValidation>
    <dataValidation type="decimal" errorStyle="warning" operator="equal" showInputMessage="1" showErrorMessage="1" error="{2}" sqref="L74" xr:uid="{00000000-0002-0000-0000-00006A010000}">
      <formula1>"='_J74_D74$0_73_11$0000'"</formula1>
      <formula2>k-SmartTag-Mix</formula2>
    </dataValidation>
    <dataValidation type="decimal" errorStyle="warning" operator="equal" showInputMessage="1" showErrorMessage="1" error="{2}" sqref="L75" xr:uid="{00000000-0002-0000-0000-00006B010000}">
      <formula1>"='_J75_D75$0_74_11$0000'"</formula1>
      <formula2>k-SmartTag-Mix</formula2>
    </dataValidation>
    <dataValidation type="decimal" errorStyle="warning" operator="equal" showInputMessage="1" showErrorMessage="1" error="{2}" sqref="L76" xr:uid="{00000000-0002-0000-0000-00006C010000}">
      <formula1>"='_J76_D76$0_75_11$0000'"</formula1>
      <formula2>k-SmartTag-Mix</formula2>
    </dataValidation>
    <dataValidation type="decimal" errorStyle="warning" operator="equal" showInputMessage="1" showErrorMessage="1" error="{2}" sqref="L77" xr:uid="{00000000-0002-0000-0000-00006D010000}">
      <formula1>"='_J77_D77$0_76_11$0000'"</formula1>
      <formula2>k-SmartTag-Mix</formula2>
    </dataValidation>
    <dataValidation type="decimal" errorStyle="warning" operator="equal" showInputMessage="1" showErrorMessage="1" error="{2}" sqref="L78" xr:uid="{00000000-0002-0000-0000-00006E010000}">
      <formula1>"='_J78_D78$0_77_11$0000'"</formula1>
      <formula2>k-SmartTag-Mix</formula2>
    </dataValidation>
    <dataValidation type="decimal" errorStyle="warning" operator="equal" showInputMessage="1" showErrorMessage="1" error="{2}" sqref="L79" xr:uid="{00000000-0002-0000-0000-00006F010000}">
      <formula1>"='_J79_D79$0_78_11$0000'"</formula1>
      <formula2>k-SmartTag-Mix</formula2>
    </dataValidation>
    <dataValidation type="decimal" errorStyle="warning" operator="equal" showInputMessage="1" showErrorMessage="1" error="{2}" sqref="L80" xr:uid="{00000000-0002-0000-0000-000070010000}">
      <formula1>"='_J80_D80$0_79_11$0000'"</formula1>
      <formula2>k-SmartTag-Mix</formula2>
    </dataValidation>
    <dataValidation type="decimal" errorStyle="warning" operator="equal" showInputMessage="1" showErrorMessage="1" error="{2}" sqref="L81" xr:uid="{00000000-0002-0000-0000-000071010000}">
      <formula1>"='_J81_D81$0_80_11$0000'"</formula1>
      <formula2>k-SmartTag-Mix</formula2>
    </dataValidation>
    <dataValidation type="decimal" errorStyle="warning" operator="equal" showInputMessage="1" showErrorMessage="1" error="{2}" sqref="L82" xr:uid="{00000000-0002-0000-0000-000072010000}">
      <formula1>"='_J82_D82$0_81_11$0000'"</formula1>
      <formula2>k-SmartTag-Mix</formula2>
    </dataValidation>
    <dataValidation type="decimal" errorStyle="warning" operator="equal" showInputMessage="1" showErrorMessage="1" error="{2}" sqref="L83" xr:uid="{00000000-0002-0000-0000-000073010000}">
      <formula1>"='_J83_D83$0_82_11$0000'"</formula1>
      <formula2>k-SmartTag-Mix</formula2>
    </dataValidation>
    <dataValidation type="decimal" errorStyle="warning" operator="equal" showInputMessage="1" showErrorMessage="1" error="{2}" sqref="L84" xr:uid="{00000000-0002-0000-0000-000074010000}">
      <formula1>"='_J84_D84$0_83_11$0000'"</formula1>
      <formula2>k-SmartTag-Mix</formula2>
    </dataValidation>
    <dataValidation type="decimal" errorStyle="warning" operator="equal" showInputMessage="1" showErrorMessage="1" error="{2}" sqref="L85" xr:uid="{00000000-0002-0000-0000-000075010000}">
      <formula1>"='_J85_D85$0_84_11$0000'"</formula1>
      <formula2>k-SmartTag-Mix</formula2>
    </dataValidation>
    <dataValidation type="decimal" errorStyle="warning" operator="equal" showInputMessage="1" showErrorMessage="1" error="{2}" sqref="L86" xr:uid="{00000000-0002-0000-0000-000076010000}">
      <formula1>"='_J86_D86$0_85_11$0000'"</formula1>
      <formula2>k-SmartTag-Mix</formula2>
    </dataValidation>
    <dataValidation type="decimal" errorStyle="warning" operator="equal" showInputMessage="1" showErrorMessage="1" error="{2}" sqref="L87" xr:uid="{00000000-0002-0000-0000-000077010000}">
      <formula1>"='_J87_D87$0_86_11$0000'"</formula1>
      <formula2>k-SmartTag-Mix</formula2>
    </dataValidation>
    <dataValidation type="decimal" errorStyle="warning" operator="equal" showInputMessage="1" showErrorMessage="1" error="{2}" sqref="L88" xr:uid="{00000000-0002-0000-0000-000078010000}">
      <formula1>"='_J88_D88$0_87_11$0000'"</formula1>
      <formula2>k-SmartTag-Mix</formula2>
    </dataValidation>
    <dataValidation type="decimal" errorStyle="warning" operator="equal" showInputMessage="1" showErrorMessage="1" error="{2}" sqref="L89" xr:uid="{00000000-0002-0000-0000-000079010000}">
      <formula1>"='_J89_D89$0_88_11$0000'"</formula1>
      <formula2>k-SmartTag-Mix</formula2>
    </dataValidation>
    <dataValidation type="decimal" errorStyle="warning" operator="equal" showInputMessage="1" showErrorMessage="1" error="{2}" sqref="L90" xr:uid="{00000000-0002-0000-0000-00007A010000}">
      <formula1>"='_J90_D90$0_89_11$0000'"</formula1>
      <formula2>k-SmartTag-Mix</formula2>
    </dataValidation>
    <dataValidation type="decimal" errorStyle="warning" operator="equal" showInputMessage="1" showErrorMessage="1" error="{2}" sqref="L91" xr:uid="{00000000-0002-0000-0000-00007B010000}">
      <formula1>"='_J91_D91$0_90_11$0000'"</formula1>
      <formula2>k-SmartTag-Mix</formula2>
    </dataValidation>
    <dataValidation type="decimal" errorStyle="warning" operator="equal" showInputMessage="1" showErrorMessage="1" error="{2}" sqref="L92" xr:uid="{00000000-0002-0000-0000-00007C010000}">
      <formula1>"='_J92_D92$0_91_11$0000'"</formula1>
      <formula2>k-SmartTag-Mix</formula2>
    </dataValidation>
    <dataValidation type="decimal" errorStyle="warning" operator="equal" showInputMessage="1" showErrorMessage="1" error="{2}" sqref="L93" xr:uid="{00000000-0002-0000-0000-00007D010000}">
      <formula1>"='_J93_D93$0_92_11$0000'"</formula1>
      <formula2>k-SmartTag-Mix</formula2>
    </dataValidation>
    <dataValidation type="decimal" errorStyle="warning" operator="equal" showInputMessage="1" showErrorMessage="1" error="{2}" sqref="L94" xr:uid="{00000000-0002-0000-0000-00007E010000}">
      <formula1>"='_J94_D94$0_93_11$0000'"</formula1>
      <formula2>k-SmartTag-Mix</formula2>
    </dataValidation>
    <dataValidation type="decimal" errorStyle="warning" operator="equal" showInputMessage="1" showErrorMessage="1" error="{2}" sqref="L95" xr:uid="{00000000-0002-0000-0000-00007F010000}">
      <formula1>"='_J95_D95$0_94_11$0000'"</formula1>
      <formula2>k-SmartTag-Mix</formula2>
    </dataValidation>
    <dataValidation type="decimal" errorStyle="warning" operator="equal" showInputMessage="1" showErrorMessage="1" error="{2}" sqref="L96" xr:uid="{00000000-0002-0000-0000-000080010000}">
      <formula1>"='_J96_D96$0_95_11$0000'"</formula1>
      <formula2>k-SmartTag-Mix</formula2>
    </dataValidation>
    <dataValidation type="decimal" errorStyle="warning" operator="equal" showInputMessage="1" showErrorMessage="1" error="{2}" sqref="L97" xr:uid="{00000000-0002-0000-0000-000081010000}">
      <formula1>"='_J97_D97$0_96_11$0000'"</formula1>
      <formula2>k-SmartTag-Mix</formula2>
    </dataValidation>
    <dataValidation type="decimal" errorStyle="warning" operator="equal" showInputMessage="1" showErrorMessage="1" error="{2}" sqref="L98" xr:uid="{00000000-0002-0000-0000-000082010000}">
      <formula1>"='_J98_D98$0_97_11$0000'"</formula1>
      <formula2>k-SmartTag-Mix</formula2>
    </dataValidation>
    <dataValidation type="decimal" errorStyle="warning" operator="equal" showInputMessage="1" showErrorMessage="1" error="{2}" sqref="L99" xr:uid="{00000000-0002-0000-0000-000083010000}">
      <formula1>"='_J99_D99$0_98_11$0000'"</formula1>
      <formula2>k-SmartTag-Mix</formula2>
    </dataValidation>
    <dataValidation type="decimal" errorStyle="warning" operator="equal" showInputMessage="1" showErrorMessage="1" error="{2}" sqref="L100" xr:uid="{00000000-0002-0000-0000-000084010000}">
      <formula1>"='_J100_D100$0_99_11$0000'"</formula1>
      <formula2>k-SmartTag-Mix</formula2>
    </dataValidation>
    <dataValidation type="decimal" errorStyle="warning" operator="equal" showInputMessage="1" showErrorMessage="1" error="{2}" sqref="L101" xr:uid="{00000000-0002-0000-0000-000085010000}">
      <formula1>"='_J101_D101$0_100_11$0000'"</formula1>
      <formula2>k-SmartTag-Mix</formula2>
    </dataValidation>
    <dataValidation type="decimal" errorStyle="warning" operator="equal" showInputMessage="1" showErrorMessage="1" error="{2}" sqref="L102" xr:uid="{00000000-0002-0000-0000-000086010000}">
      <formula1>"='_J102_D102$0_101_11$0000'"</formula1>
      <formula2>k-SmartTag-Mix</formula2>
    </dataValidation>
    <dataValidation type="decimal" errorStyle="warning" operator="equal" showInputMessage="1" showErrorMessage="1" error="{2}" sqref="L103" xr:uid="{00000000-0002-0000-0000-000087010000}">
      <formula1>"='_J103_D103$0_102_11$0000'"</formula1>
      <formula2>k-SmartTag-Mix</formula2>
    </dataValidation>
    <dataValidation type="decimal" errorStyle="warning" operator="equal" showInputMessage="1" showErrorMessage="1" error="{2}" sqref="L104" xr:uid="{00000000-0002-0000-0000-000088010000}">
      <formula1>"='_J104_D104$0_103_11$0000'"</formula1>
      <formula2>k-SmartTag-Mix</formula2>
    </dataValidation>
    <dataValidation type="decimal" errorStyle="warning" operator="equal" showInputMessage="1" showErrorMessage="1" error="{2}" sqref="L105" xr:uid="{00000000-0002-0000-0000-000089010000}">
      <formula1>"='_J105_D105$0_104_11$0000'"</formula1>
      <formula2>k-SmartTag-Mix</formula2>
    </dataValidation>
    <dataValidation type="decimal" errorStyle="warning" operator="equal" showInputMessage="1" showErrorMessage="1" error="{2}" sqref="L106" xr:uid="{00000000-0002-0000-0000-00008A010000}">
      <formula1>"='_J106_D106$0_105_11$0000'"</formula1>
      <formula2>k-SmartTag-Mix</formula2>
    </dataValidation>
    <dataValidation type="decimal" errorStyle="warning" operator="equal" showInputMessage="1" showErrorMessage="1" error="{2}" sqref="L107" xr:uid="{00000000-0002-0000-0000-00008B010000}">
      <formula1>"='_J107_D107$0_106_11$0000'"</formula1>
      <formula2>k-SmartTag-Mix</formula2>
    </dataValidation>
    <dataValidation type="decimal" errorStyle="warning" operator="equal" showInputMessage="1" showErrorMessage="1" error="{2}" sqref="L108" xr:uid="{00000000-0002-0000-0000-00008C010000}">
      <formula1>"='_J108_D108$0_107_11$0000'"</formula1>
      <formula2>k-SmartTag-Mix</formula2>
    </dataValidation>
    <dataValidation type="decimal" errorStyle="warning" operator="equal" showInputMessage="1" showErrorMessage="1" error="{2}" sqref="L109" xr:uid="{00000000-0002-0000-0000-00008D010000}">
      <formula1>"='_J109_D109$0_108_11$0000'"</formula1>
      <formula2>k-SmartTag-Mix</formula2>
    </dataValidation>
    <dataValidation type="decimal" errorStyle="warning" operator="equal" showInputMessage="1" showErrorMessage="1" error="{2}" sqref="L110" xr:uid="{00000000-0002-0000-0000-00008E010000}">
      <formula1>"='_J110_D110$0_109_11$0000'"</formula1>
      <formula2>k-SmartTag-Mix</formula2>
    </dataValidation>
    <dataValidation type="decimal" errorStyle="warning" operator="equal" showInputMessage="1" showErrorMessage="1" error="{2}" sqref="L111" xr:uid="{00000000-0002-0000-0000-00008F010000}">
      <formula1>"='_J111_D111$0_110_11$0000'"</formula1>
      <formula2>k-SmartTag-Mix</formula2>
    </dataValidation>
    <dataValidation type="decimal" errorStyle="warning" operator="equal" showInputMessage="1" showErrorMessage="1" error="{2}" sqref="L112" xr:uid="{00000000-0002-0000-0000-000090010000}">
      <formula1>"='_J112_D112$0_111_11$0000'"</formula1>
      <formula2>k-SmartTag-Mix</formula2>
    </dataValidation>
    <dataValidation type="decimal" errorStyle="warning" operator="equal" showInputMessage="1" showErrorMessage="1" error="{2}" sqref="L113" xr:uid="{00000000-0002-0000-0000-000091010000}">
      <formula1>"='_J113_D113$0_112_11$0000'"</formula1>
      <formula2>k-SmartTag-Mix</formula2>
    </dataValidation>
    <dataValidation type="decimal" errorStyle="warning" operator="equal" showInputMessage="1" showErrorMessage="1" error="{2}" sqref="L114" xr:uid="{00000000-0002-0000-0000-000092010000}">
      <formula1>"='_J114_D114$0_113_11$0000'"</formula1>
      <formula2>k-SmartTag-Mix</formula2>
    </dataValidation>
    <dataValidation type="decimal" errorStyle="warning" operator="equal" showInputMessage="1" showErrorMessage="1" error="{2}" sqref="L115" xr:uid="{00000000-0002-0000-0000-000093010000}">
      <formula1>"='_J115_D115$0_114_11$0000'"</formula1>
      <formula2>k-SmartTag-Mix</formula2>
    </dataValidation>
    <dataValidation type="decimal" errorStyle="warning" operator="equal" showInputMessage="1" showErrorMessage="1" error="{2}" sqref="L116" xr:uid="{00000000-0002-0000-0000-000094010000}">
      <formula1>"='_J116_D116$0_115_11$0000'"</formula1>
      <formula2>k-SmartTag-Mix</formula2>
    </dataValidation>
    <dataValidation type="decimal" errorStyle="warning" operator="equal" showInputMessage="1" showErrorMessage="1" error="{2}" sqref="L117" xr:uid="{00000000-0002-0000-0000-000095010000}">
      <formula1>"='_J117_D117$0_116_11$0000'"</formula1>
      <formula2>k-SmartTag-Mix</formula2>
    </dataValidation>
    <dataValidation type="decimal" errorStyle="warning" operator="equal" showInputMessage="1" showErrorMessage="1" error="{2}" sqref="L118" xr:uid="{00000000-0002-0000-0000-000096010000}">
      <formula1>"='_J118_D118$0_117_11$0000'"</formula1>
      <formula2>k-SmartTag-Mix</formula2>
    </dataValidation>
    <dataValidation type="decimal" errorStyle="warning" operator="equal" showInputMessage="1" showErrorMessage="1" error="{2}" sqref="L119" xr:uid="{00000000-0002-0000-0000-000097010000}">
      <formula1>"='_J119_D119$0_118_11$0000'"</formula1>
      <formula2>k-SmartTag-Mix</formula2>
    </dataValidation>
    <dataValidation type="decimal" errorStyle="warning" operator="equal" showInputMessage="1" showErrorMessage="1" error="{2}" sqref="L120" xr:uid="{00000000-0002-0000-0000-000098010000}">
      <formula1>"='_J120_D120$0_119_11$0000'"</formula1>
      <formula2>k-SmartTag-Mix</formula2>
    </dataValidation>
    <dataValidation type="decimal" errorStyle="warning" operator="equal" showInputMessage="1" showErrorMessage="1" error="{2}" sqref="L121" xr:uid="{00000000-0002-0000-0000-000099010000}">
      <formula1>"='_J121_D121$0_120_11$0000'"</formula1>
      <formula2>k-SmartTag-Mix</formula2>
    </dataValidation>
    <dataValidation type="decimal" errorStyle="warning" operator="equal" showInputMessage="1" showErrorMessage="1" error="{2}" sqref="L122" xr:uid="{00000000-0002-0000-0000-00009A010000}">
      <formula1>"='_J122_D122$0_121_11$0000'"</formula1>
      <formula2>k-SmartTag-Mix</formula2>
    </dataValidation>
    <dataValidation type="decimal" errorStyle="warning" operator="equal" showInputMessage="1" showErrorMessage="1" error="{2}" sqref="L123" xr:uid="{00000000-0002-0000-0000-00009B010000}">
      <formula1>"='_J123_D123$0_122_11$0000'"</formula1>
      <formula2>k-SmartTag-Mix</formula2>
    </dataValidation>
    <dataValidation type="decimal" errorStyle="warning" operator="equal" showInputMessage="1" showErrorMessage="1" error="{2}" sqref="L124" xr:uid="{00000000-0002-0000-0000-00009C010000}">
      <formula1>"='_J124_D124$0_123_11$0000'"</formula1>
      <formula2>k-SmartTag-Mix</formula2>
    </dataValidation>
    <dataValidation type="decimal" errorStyle="warning" operator="equal" showInputMessage="1" showErrorMessage="1" error="{2}" sqref="L125" xr:uid="{00000000-0002-0000-0000-00009D010000}">
      <formula1>"='_J125_D125$0_124_11$0000'"</formula1>
      <formula2>k-SmartTag-Mix</formula2>
    </dataValidation>
    <dataValidation type="decimal" errorStyle="warning" operator="equal" showInputMessage="1" showErrorMessage="1" error="{2}" sqref="L126" xr:uid="{00000000-0002-0000-0000-00009E010000}">
      <formula1>"='_J126_D126$0_125_11$0000'"</formula1>
      <formula2>k-SmartTag-Mix</formula2>
    </dataValidation>
    <dataValidation type="decimal" errorStyle="warning" operator="equal" showInputMessage="1" showErrorMessage="1" error="{2}" sqref="L127" xr:uid="{00000000-0002-0000-0000-00009F010000}">
      <formula1>"='_J127_D127$0_126_11$0000'"</formula1>
      <formula2>k-SmartTag-Mix</formula2>
    </dataValidation>
    <dataValidation type="decimal" errorStyle="warning" operator="equal" showInputMessage="1" showErrorMessage="1" error="{2}" sqref="L128" xr:uid="{00000000-0002-0000-0000-0000A0010000}">
      <formula1>"='_J128_D128$0_127_11$0000'"</formula1>
      <formula2>k-SmartTag-Mix</formula2>
    </dataValidation>
    <dataValidation type="decimal" errorStyle="warning" operator="equal" showInputMessage="1" showErrorMessage="1" error="{2}" sqref="L129" xr:uid="{00000000-0002-0000-0000-0000A1010000}">
      <formula1>"='_J129_D129$0_128_11$0000'"</formula1>
      <formula2>k-SmartTag-Mix</formula2>
    </dataValidation>
    <dataValidation type="decimal" errorStyle="warning" operator="equal" showInputMessage="1" showErrorMessage="1" error="{2}" sqref="L130" xr:uid="{00000000-0002-0000-0000-0000A2010000}">
      <formula1>"='_J130_D130$0_129_11$0000'"</formula1>
      <formula2>k-SmartTag-Mix</formula2>
    </dataValidation>
    <dataValidation type="decimal" errorStyle="warning" operator="equal" showInputMessage="1" showErrorMessage="1" error="{2}" sqref="L131" xr:uid="{00000000-0002-0000-0000-0000A3010000}">
      <formula1>"='_J131_D131$0_130_11$0000'"</formula1>
      <formula2>k-SmartTag-Mix</formula2>
    </dataValidation>
    <dataValidation type="decimal" errorStyle="warning" operator="equal" showInputMessage="1" showErrorMessage="1" error="{2}" sqref="L132" xr:uid="{00000000-0002-0000-0000-0000A4010000}">
      <formula1>"='_J132_D132$0_131_11$0000'"</formula1>
      <formula2>k-SmartTag-Mix</formula2>
    </dataValidation>
    <dataValidation type="decimal" errorStyle="warning" operator="equal" showInputMessage="1" showErrorMessage="1" error="{2}" sqref="L133" xr:uid="{00000000-0002-0000-0000-0000A5010000}">
      <formula1>"='_J133_D133$0_132_11$0000'"</formula1>
      <formula2>k-SmartTag-Mix</formula2>
    </dataValidation>
    <dataValidation type="decimal" errorStyle="warning" operator="equal" showInputMessage="1" showErrorMessage="1" error="{2}" sqref="L134" xr:uid="{00000000-0002-0000-0000-0000A6010000}">
      <formula1>"='_J134_D134$0_133_11$0000'"</formula1>
      <formula2>k-SmartTag-Mix</formula2>
    </dataValidation>
    <dataValidation type="decimal" errorStyle="warning" operator="equal" showInputMessage="1" showErrorMessage="1" error="{2}" sqref="L135" xr:uid="{00000000-0002-0000-0000-0000A7010000}">
      <formula1>"='_J135_D135$0_134_11$0000'"</formula1>
      <formula2>k-SmartTag-Mix</formula2>
    </dataValidation>
    <dataValidation type="decimal" errorStyle="warning" operator="equal" showInputMessage="1" showErrorMessage="1" error="{2}" sqref="L136" xr:uid="{00000000-0002-0000-0000-0000A8010000}">
      <formula1>"='_J136_D136$0_135_11$0000'"</formula1>
      <formula2>k-SmartTag-Mix</formula2>
    </dataValidation>
    <dataValidation type="decimal" errorStyle="warning" operator="equal" showInputMessage="1" showErrorMessage="1" error="{2}" sqref="L137" xr:uid="{00000000-0002-0000-0000-0000A9010000}">
      <formula1>"='_J137_D137$0_136_11$0000'"</formula1>
      <formula2>k-SmartTag-Mix</formula2>
    </dataValidation>
    <dataValidation type="decimal" errorStyle="warning" operator="equal" showInputMessage="1" showErrorMessage="1" error="{2}" sqref="L138" xr:uid="{00000000-0002-0000-0000-0000AA010000}">
      <formula1>"='_J138_D138$0_137_11$0000'"</formula1>
      <formula2>k-SmartTag-Mix</formula2>
    </dataValidation>
    <dataValidation type="decimal" errorStyle="warning" operator="equal" showInputMessage="1" showErrorMessage="1" error="{2}" sqref="L139" xr:uid="{00000000-0002-0000-0000-0000AB010000}">
      <formula1>"='_J139_D139$0_138_11$0000'"</formula1>
      <formula2>k-SmartTag-Mix</formula2>
    </dataValidation>
    <dataValidation type="decimal" errorStyle="warning" operator="equal" showInputMessage="1" showErrorMessage="1" error="{2}" sqref="L140" xr:uid="{00000000-0002-0000-0000-0000AC010000}">
      <formula1>"='_J140_D140$0_139_11$0000'"</formula1>
      <formula2>k-SmartTag-Mix</formula2>
    </dataValidation>
    <dataValidation type="decimal" errorStyle="warning" operator="equal" showInputMessage="1" showErrorMessage="1" error="{2}" sqref="L141" xr:uid="{00000000-0002-0000-0000-0000AD010000}">
      <formula1>"='_J141_D141$0_140_11$0000'"</formula1>
      <formula2>k-SmartTag-Mix</formula2>
    </dataValidation>
    <dataValidation type="decimal" errorStyle="warning" operator="equal" showInputMessage="1" showErrorMessage="1" error="{2}" sqref="L142" xr:uid="{00000000-0002-0000-0000-0000AE010000}">
      <formula1>"='_J142_D142$0_141_11$0000'"</formula1>
      <formula2>k-SmartTag-Mix</formula2>
    </dataValidation>
    <dataValidation type="decimal" errorStyle="warning" operator="equal" showInputMessage="1" showErrorMessage="1" error="{2}" sqref="L143" xr:uid="{00000000-0002-0000-0000-0000AF010000}">
      <formula1>"='_J143_D143$0_142_11$0000'"</formula1>
      <formula2>k-SmartTag-Mix</formula2>
    </dataValidation>
    <dataValidation type="decimal" errorStyle="warning" operator="equal" showInputMessage="1" showErrorMessage="1" error="{2}" sqref="L144" xr:uid="{00000000-0002-0000-0000-0000B0010000}">
      <formula1>"='_J144_D144$0_143_11$0000'"</formula1>
      <formula2>k-SmartTag-Mix</formula2>
    </dataValidation>
    <dataValidation type="decimal" errorStyle="warning" operator="equal" showInputMessage="1" showErrorMessage="1" error="{2}" sqref="L145" xr:uid="{00000000-0002-0000-0000-0000B1010000}">
      <formula1>"='_J145_D145$0_144_11$0000'"</formula1>
      <formula2>k-SmartTag-Mix</formula2>
    </dataValidation>
    <dataValidation type="decimal" errorStyle="warning" operator="equal" showInputMessage="1" showErrorMessage="1" error="{2}" sqref="L146" xr:uid="{00000000-0002-0000-0000-0000B2010000}">
      <formula1>"='_J146_D146$0_145_11$0000'"</formula1>
      <formula2>k-SmartTag-Mix</formula2>
    </dataValidation>
    <dataValidation type="decimal" errorStyle="warning" operator="equal" showInputMessage="1" showErrorMessage="1" error="{2}" sqref="L147" xr:uid="{00000000-0002-0000-0000-0000B3010000}">
      <formula1>"='_J147_D147$0_146_11$0000'"</formula1>
      <formula2>k-SmartTag-Mix</formula2>
    </dataValidation>
    <dataValidation type="decimal" errorStyle="warning" operator="equal" showInputMessage="1" showErrorMessage="1" error="{2}" sqref="L148" xr:uid="{00000000-0002-0000-0000-0000B4010000}">
      <formula1>"='_J148_D148$0_147_11$0000'"</formula1>
      <formula2>k-SmartTag-Mix</formula2>
    </dataValidation>
    <dataValidation type="decimal" errorStyle="warning" operator="equal" showInputMessage="1" showErrorMessage="1" error="{2}" sqref="L149" xr:uid="{00000000-0002-0000-0000-0000B5010000}">
      <formula1>"='_J149_D149$0_148_11$0000'"</formula1>
      <formula2>k-SmartTag-Mix</formula2>
    </dataValidation>
    <dataValidation type="decimal" errorStyle="warning" operator="equal" showInputMessage="1" showErrorMessage="1" error="{2}" sqref="L150" xr:uid="{00000000-0002-0000-0000-0000B6010000}">
      <formula1>"='_J150_D150$0_149_11$0000'"</formula1>
      <formula2>k-SmartTag-Mix</formula2>
    </dataValidation>
    <dataValidation type="decimal" errorStyle="warning" operator="equal" showInputMessage="1" showErrorMessage="1" error="{2}" sqref="L151" xr:uid="{00000000-0002-0000-0000-0000B7010000}">
      <formula1>"='_J151_D151$0_150_11$0000'"</formula1>
      <formula2>k-SmartTag-Mix</formula2>
    </dataValidation>
    <dataValidation type="decimal" errorStyle="warning" operator="equal" showInputMessage="1" showErrorMessage="1" error="{2}" sqref="M1" xr:uid="{00000000-0002-0000-0000-0000B8010000}">
      <formula1>"='臺中市$0_0_12$010000066000'"</formula1>
      <formula2>k-SmartTag-place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鄧佑安</dc:creator>
  <cp:lastModifiedBy>鄧佑安</cp:lastModifiedBy>
  <dcterms:created xsi:type="dcterms:W3CDTF">2025-02-27T02:22:37Z</dcterms:created>
  <dcterms:modified xsi:type="dcterms:W3CDTF">2025-02-27T02:23:47Z</dcterms:modified>
</cp:coreProperties>
</file>