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<sst xmlns="http://schemas.openxmlformats.org/spreadsheetml/2006/main" count="70">
  <si>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</si>
  <si>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</si>
  <si>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</si>
  <si>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</si>
  <si>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</si>
  <si>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</si>
  <si>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</si>
  <si>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</si>
  <si>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</si>
  <si>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</si>
  <si>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</si>
  <si>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</si>
  <si>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</si>
  <si>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</si>
  <si>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</si>
  <si>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</si>
  <si>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</si>
  <si>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</si>
  <si>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</si>
  <si>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</si>
  <si>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</si>
  <si>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</si>
  <si>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</si>
  <si>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</si>
  <si>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</si>
  <si>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</si>
  <si>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</si>
  <si>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</si>
  <si>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</si>
  <si>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</si>
  <si>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</si>
  <si>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中華民國114年5月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</si>
  <si>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</si>
  <si>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</si>
  <si>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</si>
  <si>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</si>
  <si>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</si>
  <si>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</si>
  <si>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</si>
  <si>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</si>
  <si>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</si>
  <si>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</si>
  <si>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</si>
  <si>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</si>
  <si>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</si>
  <si>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</si>
  <si>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</si>
  <si>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</si>
  <si>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</si>
  <si>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</si>
  <si>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</si>
  <si>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</si>
  <si>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</si>
  <si>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</si>
  <si>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</si>
  <si>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</si>
  <si>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</si>
  <si>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</si>
  <si>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</si>
  <si>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</si>
  <si>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</si>
  <si>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</si>
  <si>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</si>
  <si>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</si>
  <si>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</si>
  <si>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</si>
  <si>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</si>
  <si>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</si>
  <si>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中華民國114年6月23日編製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</si>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</sst>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AN42" sqref="AN42:AN4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49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7"/>
      <c r="BK1" s="67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49"/>
      <c r="AZ2" s="55"/>
      <c r="BA2" s="55"/>
      <c r="BB2" s="6"/>
      <c r="BC2" s="57"/>
      <c r="BD2" s="57"/>
      <c r="BE2" s="57"/>
      <c r="BF2" s="59"/>
      <c r="BG2" s="62"/>
      <c r="BH2" s="62"/>
      <c r="BI2" s="63"/>
      <c r="BJ2" s="67"/>
      <c r="BK2" s="67"/>
      <c r="BL2" s="9"/>
      <c r="BM2" s="6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65" customHeight="true">
      <c r="A9" s="5" t="s">
        <v>4</v>
      </c>
      <c r="B9" s="16"/>
      <c r="C9" s="26" t="n">
        <f>D9+E9+F9+R9</f>
        <v>933506907</v>
      </c>
      <c r="D9" s="29" t="n">
        <f>SUM(D10:D34)</f>
        <v>0</v>
      </c>
      <c r="E9" s="29" t="n">
        <f>SUM(E10:E34)</f>
        <v>189852</v>
      </c>
      <c r="F9" s="29" t="n">
        <f>SUM(G9:N9)+Q9</f>
        <v>878162700</v>
      </c>
      <c r="G9" s="34" t="n">
        <f>SUM(G10:G34)</f>
        <v>-32923455</v>
      </c>
      <c r="H9" s="29" t="n">
        <f>SUM(H10:H34)</f>
        <v>153644450</v>
      </c>
      <c r="I9" s="29" t="n">
        <f>SUM(I10:I34)</f>
        <v>515244927</v>
      </c>
      <c r="J9" s="29" t="n">
        <f>SUM(J10:J34)</f>
        <v>5426719</v>
      </c>
      <c r="K9" s="29" t="n">
        <f>SUM(K10:K34)</f>
        <v>3592402</v>
      </c>
      <c r="L9" s="29" t="n">
        <f>SUM(L10:L34)</f>
        <v>11890751</v>
      </c>
      <c r="M9" s="29" t="n">
        <f>SUM(M10:M34)</f>
        <v>9114906</v>
      </c>
      <c r="N9" s="29" t="n">
        <f>SUM(N10:N34)</f>
        <v>0</v>
      </c>
      <c r="O9" s="5" t="s">
        <v>4</v>
      </c>
      <c r="P9" s="16"/>
      <c r="Q9" s="26" t="n">
        <f>SUM(Q10:Q34)</f>
        <v>212172000</v>
      </c>
      <c r="R9" s="29" t="n">
        <f>SUM(S9:Y9)</f>
        <v>55154355</v>
      </c>
      <c r="S9" s="29" t="n">
        <f>SUM(S10:S34)</f>
        <v>1000464</v>
      </c>
      <c r="T9" s="29" t="n">
        <f>SUM(T10:T34)</f>
        <v>1158000</v>
      </c>
      <c r="U9" s="29" t="n">
        <f>SUM(U10:U34)</f>
        <v>5372638</v>
      </c>
      <c r="V9" s="29" t="n">
        <f>SUM(V10:V34)</f>
        <v>46133408</v>
      </c>
      <c r="W9" s="29" t="n">
        <f>SUM(W10:W34)</f>
        <v>0</v>
      </c>
      <c r="X9" s="29" t="n">
        <f>SUM(X10:X34)</f>
        <v>0</v>
      </c>
      <c r="Y9" s="29" t="n">
        <f>SUM(Y10:Y34)</f>
        <v>1489845</v>
      </c>
      <c r="Z9" s="5" t="s">
        <v>4</v>
      </c>
      <c r="AA9" s="16"/>
      <c r="AB9" s="26" t="n">
        <f>AC9+AD9+AE9+AQ9</f>
        <v>766583330</v>
      </c>
      <c r="AC9" s="29" t="n">
        <f>SUM(AC10:AC34)</f>
        <v>0</v>
      </c>
      <c r="AD9" s="29" t="n">
        <f>SUM(AD10:AD34)</f>
        <v>0</v>
      </c>
      <c r="AE9" s="29" t="n">
        <f>SUM(AF9:AM9)+AP9</f>
        <v>752429771</v>
      </c>
      <c r="AF9" s="29" t="n">
        <f>SUM(AF10:AF34)</f>
        <v>163838878</v>
      </c>
      <c r="AG9" s="29" t="n">
        <f>SUM(AG10:AG34)</f>
        <v>106755808</v>
      </c>
      <c r="AH9" s="29" t="n">
        <f>SUM(AH10:AH34)</f>
        <v>475966555</v>
      </c>
      <c r="AI9" s="29" t="n">
        <f>SUM(AI10:AI34)</f>
        <v>0</v>
      </c>
      <c r="AJ9" s="29" t="n">
        <f>SUM(AJ10:AJ34)</f>
        <v>0</v>
      </c>
      <c r="AK9" s="29" t="n">
        <f>SUM(AK10:AK34)</f>
        <v>5868530</v>
      </c>
      <c r="AL9" s="29" t="n">
        <f>SUM(AL10:AL34)</f>
        <v>0</v>
      </c>
      <c r="AM9" s="29" t="n">
        <f>SUM(AM10:AM34)</f>
        <v>0</v>
      </c>
      <c r="AN9" s="5" t="s">
        <v>4</v>
      </c>
      <c r="AO9" s="16"/>
      <c r="AP9" s="26" t="n">
        <f>SUM(AP10:AP34)</f>
        <v>0</v>
      </c>
      <c r="AQ9" s="29" t="n">
        <f>SUM(AR9:AX9)</f>
        <v>14153559</v>
      </c>
      <c r="AR9" s="29" t="n">
        <f>SUM(AR10:AR34)</f>
        <v>908345</v>
      </c>
      <c r="AS9" s="29" t="n">
        <f>SUM(AS10:AS34)</f>
        <v>12507906</v>
      </c>
      <c r="AT9" s="29" t="n">
        <f>SUM(AT10:AT34)</f>
        <v>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737308</v>
      </c>
      <c r="AY9" s="52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ht="23.65" customHeight="true">
      <c r="A10" s="6" t="s">
        <v>5</v>
      </c>
      <c r="B10" s="17"/>
      <c r="C10" s="27" t="n">
        <f>D10+E10+F10+R10</f>
        <v>202472</v>
      </c>
      <c r="D10" s="30" t="n">
        <v>0</v>
      </c>
      <c r="E10" s="30" t="n">
        <v>0</v>
      </c>
      <c r="F10" s="30" t="n">
        <f>SUM(G10:N10)+Q10</f>
        <v>202472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149100</v>
      </c>
      <c r="M10" s="30" t="n">
        <v>53372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0</v>
      </c>
      <c r="AC10" s="30" t="n">
        <v>0</v>
      </c>
      <c r="AD10" s="30" t="n">
        <v>0</v>
      </c>
      <c r="AE10" s="30" t="n">
        <f>SUM(AF10:AM10)+AP10</f>
        <v>0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2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65" customHeight="true">
      <c r="A11" s="6" t="s">
        <v>6</v>
      </c>
      <c r="B11" s="17"/>
      <c r="C11" s="27" t="n">
        <f>D11+E11+F11+R11</f>
        <v>55468171</v>
      </c>
      <c r="D11" s="30" t="n">
        <v>0</v>
      </c>
      <c r="E11" s="30" t="n">
        <v>0</v>
      </c>
      <c r="F11" s="30" t="n">
        <f>SUM(G11:N11)+Q11</f>
        <v>54295171</v>
      </c>
      <c r="G11" s="30" t="n">
        <v>0</v>
      </c>
      <c r="H11" s="30" t="n">
        <v>14032257</v>
      </c>
      <c r="I11" s="30" t="n">
        <v>30392866</v>
      </c>
      <c r="J11" s="30" t="n">
        <v>5121004</v>
      </c>
      <c r="K11" s="30" t="n">
        <v>943000</v>
      </c>
      <c r="L11" s="30" t="n">
        <v>472891</v>
      </c>
      <c r="M11" s="30" t="n">
        <v>3333153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1173000</v>
      </c>
      <c r="S11" s="30" t="n">
        <v>0</v>
      </c>
      <c r="T11" s="30" t="n">
        <v>1158000</v>
      </c>
      <c r="U11" s="30" t="n">
        <v>0</v>
      </c>
      <c r="V11" s="30" t="n">
        <v>0</v>
      </c>
      <c r="W11" s="30" t="n">
        <v>0</v>
      </c>
      <c r="X11" s="30" t="n">
        <v>0</v>
      </c>
      <c r="Y11" s="30" t="n">
        <v>15000</v>
      </c>
      <c r="Z11" s="6" t="s">
        <v>6</v>
      </c>
      <c r="AA11" s="17"/>
      <c r="AB11" s="27" t="n">
        <f>AC11+AD11+AE11+AQ11</f>
        <v>70860622</v>
      </c>
      <c r="AC11" s="30" t="n">
        <v>0</v>
      </c>
      <c r="AD11" s="30" t="n">
        <v>0</v>
      </c>
      <c r="AE11" s="30" t="n">
        <f>SUM(AF11:AM11)+AP11</f>
        <v>61601922</v>
      </c>
      <c r="AF11" s="30" t="n">
        <v>0</v>
      </c>
      <c r="AG11" s="30" t="n">
        <v>55074433</v>
      </c>
      <c r="AH11" s="30" t="n">
        <v>6527489</v>
      </c>
      <c r="AI11" s="30" t="n">
        <v>0</v>
      </c>
      <c r="AJ11" s="30" t="n">
        <v>0</v>
      </c>
      <c r="AK11" s="30" t="n">
        <v>0</v>
      </c>
      <c r="AL11" s="30" t="n">
        <v>0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9258700</v>
      </c>
      <c r="AR11" s="30" t="n">
        <v>0</v>
      </c>
      <c r="AS11" s="30" t="n">
        <v>9258700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65" customHeight="true">
      <c r="A12" s="6" t="s">
        <v>7</v>
      </c>
      <c r="B12" s="18"/>
      <c r="C12" s="27" t="n">
        <f>D12+E12+F12+R12</f>
        <v>4832580</v>
      </c>
      <c r="D12" s="30" t="n">
        <v>0</v>
      </c>
      <c r="E12" s="30" t="n">
        <v>0</v>
      </c>
      <c r="F12" s="30" t="n">
        <f>SUM(G12:N12)+Q12</f>
        <v>3832116</v>
      </c>
      <c r="G12" s="30" t="n">
        <v>0</v>
      </c>
      <c r="H12" s="30" t="n">
        <v>15227</v>
      </c>
      <c r="I12" s="30" t="n">
        <v>2341185</v>
      </c>
      <c r="J12" s="30" t="n">
        <v>96500</v>
      </c>
      <c r="K12" s="35" t="n">
        <v>830760</v>
      </c>
      <c r="L12" s="30" t="n">
        <v>124000</v>
      </c>
      <c r="M12" s="30" t="n">
        <v>424444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1000464</v>
      </c>
      <c r="S12" s="30" t="n">
        <v>1000464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1273979</v>
      </c>
      <c r="AC12" s="30" t="n">
        <v>0</v>
      </c>
      <c r="AD12" s="30" t="n">
        <v>0</v>
      </c>
      <c r="AE12" s="30" t="n">
        <f>SUM(AF12:AM12)+AP12</f>
        <v>365634</v>
      </c>
      <c r="AF12" s="30" t="n">
        <v>0</v>
      </c>
      <c r="AG12" s="30" t="n">
        <v>365634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908345</v>
      </c>
      <c r="AR12" s="30" t="n">
        <v>908345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65" customHeight="true">
      <c r="A13" s="6" t="s">
        <v>8</v>
      </c>
      <c r="B13" s="19"/>
      <c r="C13" s="27" t="n">
        <f>D13+E13+F13+R13</f>
        <v>99000</v>
      </c>
      <c r="D13" s="30" t="n">
        <v>0</v>
      </c>
      <c r="E13" s="30" t="n">
        <v>0</v>
      </c>
      <c r="F13" s="30" t="n">
        <f>SUM(G13:N13)+Q13</f>
        <v>99000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20000</v>
      </c>
      <c r="M13" s="30" t="n">
        <v>79000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3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ht="23.45" customHeight="true">
      <c r="A14" s="6" t="s">
        <v>9</v>
      </c>
      <c r="B14" s="19"/>
      <c r="C14" s="27" t="n">
        <f>D14+E14+F14+R14</f>
        <v>46133408</v>
      </c>
      <c r="D14" s="30" t="n">
        <v>0</v>
      </c>
      <c r="E14" s="30" t="n">
        <v>0</v>
      </c>
      <c r="F14" s="30" t="n">
        <f>SUM(G14:N14)+Q14</f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46133408</v>
      </c>
      <c r="S14" s="30" t="n">
        <v>0</v>
      </c>
      <c r="T14" s="30" t="n">
        <v>0</v>
      </c>
      <c r="U14" s="30" t="n">
        <v>0</v>
      </c>
      <c r="V14" s="30" t="n">
        <v>46133408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ht="23.65" customHeight="true">
      <c r="A15" s="6" t="s">
        <v>10</v>
      </c>
      <c r="B15" s="19"/>
      <c r="C15" s="27" t="n">
        <f>D15+E15+F15+R15</f>
        <v>30166160</v>
      </c>
      <c r="D15" s="30" t="n">
        <v>0</v>
      </c>
      <c r="E15" s="30" t="n">
        <v>0</v>
      </c>
      <c r="F15" s="30" t="n">
        <f>SUM(G15:N15)+Q15</f>
        <v>30166160</v>
      </c>
      <c r="G15" s="30" t="n">
        <v>0</v>
      </c>
      <c r="H15" s="30" t="n">
        <v>30006363</v>
      </c>
      <c r="I15" s="30" t="n">
        <v>98797</v>
      </c>
      <c r="J15" s="30" t="n">
        <v>0</v>
      </c>
      <c r="K15" s="30" t="n">
        <v>0</v>
      </c>
      <c r="L15" s="30" t="n">
        <v>0</v>
      </c>
      <c r="M15" s="30" t="n">
        <v>61000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0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0</v>
      </c>
      <c r="Z15" s="6" t="s">
        <v>10</v>
      </c>
      <c r="AA15" s="19"/>
      <c r="AB15" s="27" t="n">
        <f>AC15+AD15+AE15+AQ15</f>
        <v>555000</v>
      </c>
      <c r="AC15" s="30" t="n">
        <v>0</v>
      </c>
      <c r="AD15" s="30" t="n">
        <v>0</v>
      </c>
      <c r="AE15" s="30" t="n">
        <f>SUM(AF15:AM15)+AP15</f>
        <v>555000</v>
      </c>
      <c r="AF15" s="30" t="n">
        <v>0</v>
      </c>
      <c r="AG15" s="30" t="n">
        <v>555000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0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0</v>
      </c>
      <c r="AY15" s="53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ht="23.45" customHeight="true">
      <c r="A16" s="6" t="s">
        <v>11</v>
      </c>
      <c r="B16" s="19"/>
      <c r="C16" s="27" t="n">
        <f>D16+E16+F16+R16</f>
        <v>213390335</v>
      </c>
      <c r="D16" s="30" t="n">
        <v>0</v>
      </c>
      <c r="E16" s="30" t="n">
        <v>0</v>
      </c>
      <c r="F16" s="30" t="n">
        <f>SUM(G16:N16)+Q16</f>
        <v>213390335</v>
      </c>
      <c r="G16" s="35" t="n">
        <v>-32923455</v>
      </c>
      <c r="H16" s="30" t="n">
        <v>0</v>
      </c>
      <c r="I16" s="30" t="n">
        <v>244350260</v>
      </c>
      <c r="J16" s="30" t="n">
        <v>0</v>
      </c>
      <c r="K16" s="30" t="n">
        <v>0</v>
      </c>
      <c r="L16" s="30" t="n">
        <v>1600000</v>
      </c>
      <c r="M16" s="30" t="n">
        <v>363530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471988157</v>
      </c>
      <c r="AC16" s="30" t="n">
        <v>0</v>
      </c>
      <c r="AD16" s="30" t="n">
        <v>0</v>
      </c>
      <c r="AE16" s="30" t="n">
        <f>SUM(AF16:AM16)+AP16</f>
        <v>471988157</v>
      </c>
      <c r="AF16" s="30" t="n">
        <v>120136522</v>
      </c>
      <c r="AG16" s="30" t="n">
        <v>0</v>
      </c>
      <c r="AH16" s="30" t="n">
        <v>350961235</v>
      </c>
      <c r="AI16" s="30" t="n">
        <v>0</v>
      </c>
      <c r="AJ16" s="30" t="n">
        <v>0</v>
      </c>
      <c r="AK16" s="30" t="n">
        <v>890400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3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ht="23.65" customHeight="true">
      <c r="A17" s="6" t="s">
        <v>12</v>
      </c>
      <c r="B17" s="19"/>
      <c r="C17" s="27" t="n">
        <f>D17+E17+F17+R17</f>
        <v>324017474</v>
      </c>
      <c r="D17" s="30" t="n">
        <v>0</v>
      </c>
      <c r="E17" s="30" t="n">
        <v>0</v>
      </c>
      <c r="F17" s="30" t="n">
        <f>SUM(G17:N17)+Q17</f>
        <v>319236336</v>
      </c>
      <c r="G17" s="30" t="n">
        <v>0</v>
      </c>
      <c r="H17" s="30" t="n">
        <v>99725771</v>
      </c>
      <c r="I17" s="30" t="n">
        <v>2769955</v>
      </c>
      <c r="J17" s="30" t="n">
        <v>0</v>
      </c>
      <c r="K17" s="30" t="n">
        <v>0</v>
      </c>
      <c r="L17" s="30" t="n">
        <v>4472746</v>
      </c>
      <c r="M17" s="30" t="n">
        <v>95864</v>
      </c>
      <c r="N17" s="30" t="n">
        <v>0</v>
      </c>
      <c r="O17" s="6" t="s">
        <v>12</v>
      </c>
      <c r="P17" s="19"/>
      <c r="Q17" s="27" t="n">
        <v>212172000</v>
      </c>
      <c r="R17" s="30" t="n">
        <f>SUM(S17:Y17)</f>
        <v>4781138</v>
      </c>
      <c r="S17" s="30" t="n">
        <v>0</v>
      </c>
      <c r="T17" s="30" t="n">
        <v>0</v>
      </c>
      <c r="U17" s="30" t="n">
        <v>4781138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9283754</v>
      </c>
      <c r="AC17" s="30" t="n">
        <v>0</v>
      </c>
      <c r="AD17" s="30" t="n">
        <v>0</v>
      </c>
      <c r="AE17" s="30" t="n">
        <f>SUM(AF17:AM17)+AP17</f>
        <v>8345072</v>
      </c>
      <c r="AF17" s="30" t="n">
        <v>0</v>
      </c>
      <c r="AG17" s="30" t="n">
        <v>0</v>
      </c>
      <c r="AH17" s="30" t="n">
        <v>8345072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0</v>
      </c>
      <c r="AQ17" s="30" t="n">
        <f>SUM(AR17:AX17)</f>
        <v>938682</v>
      </c>
      <c r="AR17" s="30" t="n">
        <v>0</v>
      </c>
      <c r="AS17" s="30" t="n">
        <v>938682</v>
      </c>
      <c r="AT17" s="30" t="n">
        <v>0</v>
      </c>
      <c r="AU17" s="30" t="n">
        <v>0</v>
      </c>
      <c r="AV17" s="30" t="n">
        <v>0</v>
      </c>
      <c r="AW17" s="30" t="n">
        <v>0</v>
      </c>
      <c r="AX17" s="30" t="n">
        <v>0</v>
      </c>
      <c r="AY17" s="53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ht="23.65" customHeight="true">
      <c r="A18" s="6" t="s">
        <v>13</v>
      </c>
      <c r="B18" s="19"/>
      <c r="C18" s="27" t="n">
        <f>D18+E18+F18+R18</f>
        <v>6365620</v>
      </c>
      <c r="D18" s="30" t="n">
        <v>0</v>
      </c>
      <c r="E18" s="30" t="n">
        <v>0</v>
      </c>
      <c r="F18" s="30" t="n">
        <f>SUM(G18:N18)+Q18</f>
        <v>6365620</v>
      </c>
      <c r="G18" s="30" t="n">
        <v>0</v>
      </c>
      <c r="H18" s="30" t="n">
        <v>0</v>
      </c>
      <c r="I18" s="30" t="n">
        <v>6312870</v>
      </c>
      <c r="J18" s="30" t="n">
        <v>0</v>
      </c>
      <c r="K18" s="30" t="n">
        <v>0</v>
      </c>
      <c r="L18" s="30" t="n">
        <v>0</v>
      </c>
      <c r="M18" s="30" t="n">
        <v>52750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47532376</v>
      </c>
      <c r="AC18" s="30" t="n">
        <v>0</v>
      </c>
      <c r="AD18" s="30" t="n">
        <v>0</v>
      </c>
      <c r="AE18" s="30" t="n">
        <f>SUM(AF18:AM18)+AP18</f>
        <v>47532376</v>
      </c>
      <c r="AF18" s="30" t="n">
        <v>43702356</v>
      </c>
      <c r="AG18" s="30" t="n">
        <v>5000</v>
      </c>
      <c r="AH18" s="30" t="n">
        <v>2398520</v>
      </c>
      <c r="AI18" s="30" t="n">
        <v>0</v>
      </c>
      <c r="AJ18" s="30" t="n">
        <v>0</v>
      </c>
      <c r="AK18" s="30" t="n">
        <v>1426500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ht="23.65" customHeight="true">
      <c r="A19" s="6" t="s">
        <v>14</v>
      </c>
      <c r="B19" s="19"/>
      <c r="C19" s="27" t="n">
        <f>D19+E19+F19+R19</f>
        <v>415887</v>
      </c>
      <c r="D19" s="30" t="n">
        <v>0</v>
      </c>
      <c r="E19" s="30" t="n">
        <v>0</v>
      </c>
      <c r="F19" s="30" t="n">
        <f>SUM(G19:N19)+Q19</f>
        <v>415887</v>
      </c>
      <c r="G19" s="30" t="n">
        <v>0</v>
      </c>
      <c r="H19" s="30" t="n">
        <v>0</v>
      </c>
      <c r="I19" s="30" t="n">
        <v>105747</v>
      </c>
      <c r="J19" s="30" t="n">
        <v>148000</v>
      </c>
      <c r="K19" s="30" t="n">
        <v>0</v>
      </c>
      <c r="L19" s="30" t="n">
        <v>0</v>
      </c>
      <c r="M19" s="30" t="n">
        <v>162140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0</v>
      </c>
      <c r="S19" s="30" t="n">
        <v>0</v>
      </c>
      <c r="T19" s="30" t="n">
        <v>0</v>
      </c>
      <c r="U19" s="30" t="n">
        <v>0</v>
      </c>
      <c r="V19" s="30" t="n">
        <v>0</v>
      </c>
      <c r="W19" s="30" t="n">
        <v>0</v>
      </c>
      <c r="X19" s="30" t="n">
        <v>0</v>
      </c>
      <c r="Y19" s="30" t="n">
        <v>0</v>
      </c>
      <c r="Z19" s="6" t="s">
        <v>14</v>
      </c>
      <c r="AA19" s="19"/>
      <c r="AB19" s="27" t="n">
        <f>AC19+AD19+AE19+AQ19</f>
        <v>0</v>
      </c>
      <c r="AC19" s="30" t="n">
        <v>0</v>
      </c>
      <c r="AD19" s="30" t="n">
        <v>0</v>
      </c>
      <c r="AE19" s="30" t="n">
        <f>SUM(AF19:AM19)+AP19</f>
        <v>0</v>
      </c>
      <c r="AF19" s="30" t="n">
        <v>0</v>
      </c>
      <c r="AG19" s="30" t="n">
        <v>0</v>
      </c>
      <c r="AH19" s="30" t="n">
        <v>0</v>
      </c>
      <c r="AI19" s="30" t="n">
        <v>0</v>
      </c>
      <c r="AJ19" s="30" t="n">
        <v>0</v>
      </c>
      <c r="AK19" s="30" t="n">
        <v>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ht="23.65" customHeight="true">
      <c r="A20" s="6" t="s">
        <v>15</v>
      </c>
      <c r="B20" s="19"/>
      <c r="C20" s="27" t="n">
        <f>D20+E20+F20+R20</f>
        <v>21581319</v>
      </c>
      <c r="D20" s="30" t="n">
        <v>0</v>
      </c>
      <c r="E20" s="30" t="n">
        <v>0</v>
      </c>
      <c r="F20" s="30" t="n">
        <f>SUM(G20:N20)+Q20</f>
        <v>21581319</v>
      </c>
      <c r="G20" s="30" t="n">
        <v>0</v>
      </c>
      <c r="H20" s="30" t="n">
        <v>0</v>
      </c>
      <c r="I20" s="30" t="n">
        <v>21581319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20139027</v>
      </c>
      <c r="AC20" s="30" t="n">
        <v>0</v>
      </c>
      <c r="AD20" s="30" t="n">
        <v>0</v>
      </c>
      <c r="AE20" s="30" t="n">
        <f>SUM(AF20:AM20)+AP20</f>
        <v>20139027</v>
      </c>
      <c r="AF20" s="30" t="n">
        <v>0</v>
      </c>
      <c r="AG20" s="30" t="n">
        <v>0</v>
      </c>
      <c r="AH20" s="30" t="n">
        <v>20139027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3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ht="23.65" customHeight="true">
      <c r="A21" s="6" t="s">
        <v>16</v>
      </c>
      <c r="B21" s="19"/>
      <c r="C21" s="27" t="n">
        <f>D21+E21+F21+R21</f>
        <v>5535381</v>
      </c>
      <c r="D21" s="30" t="n">
        <v>0</v>
      </c>
      <c r="E21" s="30" t="n">
        <v>189852</v>
      </c>
      <c r="F21" s="30" t="n">
        <f>SUM(G21:N21)+Q21</f>
        <v>4754029</v>
      </c>
      <c r="G21" s="30" t="n">
        <v>0</v>
      </c>
      <c r="H21" s="30" t="n">
        <v>4478662</v>
      </c>
      <c r="I21" s="30" t="n">
        <v>0</v>
      </c>
      <c r="J21" s="30" t="n">
        <v>0</v>
      </c>
      <c r="K21" s="30" t="n">
        <v>0</v>
      </c>
      <c r="L21" s="30" t="n">
        <v>146964</v>
      </c>
      <c r="M21" s="30" t="n">
        <v>128403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591500</v>
      </c>
      <c r="S21" s="30" t="n">
        <v>0</v>
      </c>
      <c r="T21" s="30" t="n">
        <v>0</v>
      </c>
      <c r="U21" s="30" t="n">
        <v>591500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30787779</v>
      </c>
      <c r="AC21" s="30" t="n">
        <v>0</v>
      </c>
      <c r="AD21" s="30" t="n">
        <v>0</v>
      </c>
      <c r="AE21" s="30" t="n">
        <f>SUM(AF21:AM21)+AP21</f>
        <v>30787779</v>
      </c>
      <c r="AF21" s="30" t="n">
        <v>0</v>
      </c>
      <c r="AG21" s="30" t="n">
        <v>30787779</v>
      </c>
      <c r="AH21" s="30" t="n">
        <v>0</v>
      </c>
      <c r="AI21" s="30" t="n">
        <v>0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3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ht="23.65" customHeight="true">
      <c r="A22" s="6" t="s">
        <v>17</v>
      </c>
      <c r="B22" s="19"/>
      <c r="C22" s="27" t="n">
        <f>D22+E22+F22+R22</f>
        <v>434164</v>
      </c>
      <c r="D22" s="30" t="n">
        <v>0</v>
      </c>
      <c r="E22" s="30" t="n">
        <v>0</v>
      </c>
      <c r="F22" s="30" t="n">
        <f>SUM(G22:N22)+Q22</f>
        <v>434164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383382</v>
      </c>
      <c r="M22" s="30" t="n">
        <v>50782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1747135</v>
      </c>
      <c r="AC22" s="30" t="n">
        <v>0</v>
      </c>
      <c r="AD22" s="30" t="n">
        <v>0</v>
      </c>
      <c r="AE22" s="30" t="n">
        <f>SUM(AF22:AM22)+AP22</f>
        <v>1747135</v>
      </c>
      <c r="AF22" s="30" t="n">
        <v>0</v>
      </c>
      <c r="AG22" s="30" t="n">
        <v>1747135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ht="23.65" customHeight="true">
      <c r="A23" s="6" t="s">
        <v>18</v>
      </c>
      <c r="B23" s="19"/>
      <c r="C23" s="27" t="n">
        <f>D23+E23+F23+R23</f>
        <v>3929067</v>
      </c>
      <c r="D23" s="30" t="n">
        <v>0</v>
      </c>
      <c r="E23" s="30" t="n">
        <v>0</v>
      </c>
      <c r="F23" s="30" t="n">
        <f>SUM(G23:N23)+Q23</f>
        <v>3929067</v>
      </c>
      <c r="G23" s="30" t="n">
        <v>0</v>
      </c>
      <c r="H23" s="30" t="n">
        <v>109528</v>
      </c>
      <c r="I23" s="30" t="n">
        <v>0</v>
      </c>
      <c r="J23" s="30" t="n">
        <v>0</v>
      </c>
      <c r="K23" s="30" t="n">
        <v>0</v>
      </c>
      <c r="L23" s="30" t="n">
        <v>1521708</v>
      </c>
      <c r="M23" s="30" t="n">
        <v>2297831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702500</v>
      </c>
      <c r="AC23" s="30" t="n">
        <v>0</v>
      </c>
      <c r="AD23" s="30" t="n">
        <v>0</v>
      </c>
      <c r="AE23" s="30" t="n">
        <f>SUM(AF23:AM23)+AP23</f>
        <v>702500</v>
      </c>
      <c r="AF23" s="30" t="n">
        <v>0</v>
      </c>
      <c r="AG23" s="30" t="n">
        <v>702500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3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ht="23.65" customHeight="true">
      <c r="A24" s="6" t="s">
        <v>19</v>
      </c>
      <c r="B24" s="19"/>
      <c r="C24" s="27" t="n">
        <f>D24+E24+F24+R24</f>
        <v>0</v>
      </c>
      <c r="D24" s="30" t="n">
        <v>0</v>
      </c>
      <c r="E24" s="30" t="n">
        <v>0</v>
      </c>
      <c r="F24" s="30" t="n">
        <f>SUM(G24:N24)+Q24</f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0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0</v>
      </c>
      <c r="Z24" s="6" t="s">
        <v>19</v>
      </c>
      <c r="AA24" s="19"/>
      <c r="AB24" s="27" t="n">
        <f>AC24+AD24+AE24+AQ24</f>
        <v>8383880</v>
      </c>
      <c r="AC24" s="30" t="n">
        <v>0</v>
      </c>
      <c r="AD24" s="30" t="n">
        <v>0</v>
      </c>
      <c r="AE24" s="30" t="n">
        <f>SUM(AF24:AM24)+AP24</f>
        <v>8383880</v>
      </c>
      <c r="AF24" s="30" t="n">
        <v>0</v>
      </c>
      <c r="AG24" s="30" t="n">
        <v>8383880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3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ht="23.65" customHeight="true">
      <c r="A25" s="6" t="s">
        <v>20</v>
      </c>
      <c r="B25" s="18"/>
      <c r="C25" s="27" t="n">
        <f>D25+E25+F25+R25</f>
        <v>2277044</v>
      </c>
      <c r="D25" s="30" t="n">
        <v>0</v>
      </c>
      <c r="E25" s="30" t="n">
        <v>0</v>
      </c>
      <c r="F25" s="30" t="n">
        <f>SUM(G25:N25)+Q25</f>
        <v>2277044</v>
      </c>
      <c r="G25" s="30" t="n">
        <v>0</v>
      </c>
      <c r="H25" s="30" t="n">
        <v>4725</v>
      </c>
      <c r="I25" s="30" t="n">
        <v>0</v>
      </c>
      <c r="J25" s="30" t="n">
        <v>0</v>
      </c>
      <c r="K25" s="30" t="n">
        <v>0</v>
      </c>
      <c r="L25" s="30" t="n">
        <v>2272319</v>
      </c>
      <c r="M25" s="30" t="n">
        <v>0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0</v>
      </c>
      <c r="S25" s="30" t="n">
        <v>0</v>
      </c>
      <c r="T25" s="30" t="n">
        <v>0</v>
      </c>
      <c r="U25" s="30" t="n">
        <v>0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27" t="n">
        <f>AC25+AD25+AE25+AQ25</f>
        <v>1523191</v>
      </c>
      <c r="AC25" s="30" t="n">
        <v>0</v>
      </c>
      <c r="AD25" s="30" t="n">
        <v>0</v>
      </c>
      <c r="AE25" s="30" t="n">
        <f>SUM(AF25:AM25)+AP25</f>
        <v>1523191</v>
      </c>
      <c r="AF25" s="30" t="n">
        <v>0</v>
      </c>
      <c r="AG25" s="30" t="n">
        <v>1523191</v>
      </c>
      <c r="AH25" s="30" t="n">
        <v>0</v>
      </c>
      <c r="AI25" s="30" t="n">
        <v>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2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</row>
    <row r="26" ht="23.65" customHeight="true">
      <c r="A26" s="6" t="s">
        <v>21</v>
      </c>
      <c r="B26" s="17"/>
      <c r="C26" s="27" t="n">
        <f>D26+E26+F26+R26</f>
        <v>2333207</v>
      </c>
      <c r="D26" s="30" t="n">
        <v>0</v>
      </c>
      <c r="E26" s="30" t="n">
        <v>0</v>
      </c>
      <c r="F26" s="30" t="n">
        <f>SUM(G26:N26)+Q26</f>
        <v>858362</v>
      </c>
      <c r="G26" s="30" t="n">
        <v>0</v>
      </c>
      <c r="H26" s="30" t="n">
        <v>396512</v>
      </c>
      <c r="I26" s="30" t="n">
        <v>0</v>
      </c>
      <c r="J26" s="30" t="n">
        <v>15215</v>
      </c>
      <c r="K26" s="30" t="n">
        <v>0</v>
      </c>
      <c r="L26" s="30" t="n">
        <v>205491</v>
      </c>
      <c r="M26" s="30" t="n">
        <v>241144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1474845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1474845</v>
      </c>
      <c r="Z26" s="6" t="s">
        <v>21</v>
      </c>
      <c r="AA26" s="17"/>
      <c r="AB26" s="27" t="n">
        <f>AC26+AD26+AE26+AQ26</f>
        <v>5997640</v>
      </c>
      <c r="AC26" s="30" t="n">
        <v>0</v>
      </c>
      <c r="AD26" s="30" t="n">
        <v>0</v>
      </c>
      <c r="AE26" s="30" t="n">
        <f>SUM(AF26:AM26)+AP26</f>
        <v>5997640</v>
      </c>
      <c r="AF26" s="30" t="n">
        <v>0</v>
      </c>
      <c r="AG26" s="30" t="n">
        <v>182989</v>
      </c>
      <c r="AH26" s="30" t="n">
        <v>2263021</v>
      </c>
      <c r="AI26" s="30" t="n">
        <v>0</v>
      </c>
      <c r="AJ26" s="30" t="n">
        <v>0</v>
      </c>
      <c r="AK26" s="30" t="n">
        <v>3551630</v>
      </c>
      <c r="AL26" s="30" t="n">
        <v>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0</v>
      </c>
      <c r="AY26" s="53"/>
      <c r="AZ26" s="55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ht="23.65" customHeight="true">
      <c r="A27" s="6" t="s">
        <v>22</v>
      </c>
      <c r="B27" s="17"/>
      <c r="C27" s="27" t="n">
        <f>D27+E27+F27+R27</f>
        <v>6222718</v>
      </c>
      <c r="D27" s="30" t="n">
        <v>0</v>
      </c>
      <c r="E27" s="30" t="n">
        <v>0</v>
      </c>
      <c r="F27" s="30" t="n">
        <f>SUM(G27:N27)+Q27</f>
        <v>6222718</v>
      </c>
      <c r="G27" s="30" t="n">
        <v>0</v>
      </c>
      <c r="H27" s="30" t="n">
        <v>4875405</v>
      </c>
      <c r="I27" s="30" t="n">
        <v>0</v>
      </c>
      <c r="J27" s="30" t="n">
        <v>0</v>
      </c>
      <c r="K27" s="30" t="n">
        <v>908642</v>
      </c>
      <c r="L27" s="30" t="n">
        <v>0</v>
      </c>
      <c r="M27" s="30" t="n">
        <v>438671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0</v>
      </c>
      <c r="S27" s="30" t="n">
        <v>0</v>
      </c>
      <c r="T27" s="30" t="n">
        <v>0</v>
      </c>
      <c r="U27" s="30" t="n">
        <v>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8165575</v>
      </c>
      <c r="AC27" s="30" t="n">
        <v>0</v>
      </c>
      <c r="AD27" s="30" t="n">
        <v>0</v>
      </c>
      <c r="AE27" s="30" t="n">
        <f>SUM(AF27:AM27)+AP27</f>
        <v>7428267</v>
      </c>
      <c r="AF27" s="30" t="n">
        <v>0</v>
      </c>
      <c r="AG27" s="30" t="n">
        <v>7428267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737308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737308</v>
      </c>
      <c r="AY27" s="53"/>
      <c r="AZ27" s="55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ht="23.65" customHeight="true">
      <c r="A28" s="6" t="s">
        <v>23</v>
      </c>
      <c r="B28" s="19"/>
      <c r="C28" s="27" t="n">
        <f>D28+E28+F28+R28</f>
        <v>740423</v>
      </c>
      <c r="D28" s="30" t="n">
        <v>0</v>
      </c>
      <c r="E28" s="30" t="n">
        <v>0</v>
      </c>
      <c r="F28" s="30" t="n">
        <f>SUM(G28:N28)+Q28</f>
        <v>740423</v>
      </c>
      <c r="G28" s="30" t="n">
        <v>0</v>
      </c>
      <c r="H28" s="30" t="n">
        <v>0</v>
      </c>
      <c r="I28" s="30" t="n">
        <v>0</v>
      </c>
      <c r="J28" s="30" t="n">
        <v>46000</v>
      </c>
      <c r="K28" s="30" t="n">
        <v>0</v>
      </c>
      <c r="L28" s="30" t="n">
        <v>13650</v>
      </c>
      <c r="M28" s="30" t="n">
        <v>680773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3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ht="23.65" customHeight="true">
      <c r="A29" s="6" t="s">
        <v>24</v>
      </c>
      <c r="B29" s="19"/>
      <c r="C29" s="27" t="n">
        <f>D29+E29+F29+R29</f>
        <v>0</v>
      </c>
      <c r="D29" s="30" t="n">
        <v>0</v>
      </c>
      <c r="E29" s="30" t="n">
        <v>0</v>
      </c>
      <c r="F29" s="30" t="n">
        <f>SUM(G29:N29)+Q29</f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3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ht="23.65" customHeight="true">
      <c r="A30" s="6" t="s">
        <v>25</v>
      </c>
      <c r="B30" s="19"/>
      <c r="C30" s="27" t="n">
        <f>D30+E30+F30+R30</f>
        <v>1007500</v>
      </c>
      <c r="D30" s="30" t="n">
        <v>0</v>
      </c>
      <c r="E30" s="30" t="n">
        <v>0</v>
      </c>
      <c r="F30" s="30" t="n">
        <f>SUM(G30:N30)+Q30</f>
        <v>1007500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910000</v>
      </c>
      <c r="L30" s="30" t="n">
        <v>97500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ht="23.65" customHeight="true">
      <c r="A31" s="6" t="s">
        <v>26</v>
      </c>
      <c r="B31" s="19"/>
      <c r="C31" s="27" t="n">
        <f>D31+E31+F31+R31</f>
        <v>495021</v>
      </c>
      <c r="D31" s="30" t="n">
        <v>0</v>
      </c>
      <c r="E31" s="30" t="n">
        <v>0</v>
      </c>
      <c r="F31" s="30" t="n">
        <f>SUM(G31:N31)+Q31</f>
        <v>495021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495021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3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ht="23.65" customHeight="true">
      <c r="A32" s="6" t="s">
        <v>27</v>
      </c>
      <c r="B32" s="19"/>
      <c r="C32" s="27" t="n">
        <f>D32+E32+F32+R32</f>
        <v>186477749</v>
      </c>
      <c r="D32" s="30" t="n">
        <v>0</v>
      </c>
      <c r="E32" s="30" t="n">
        <v>0</v>
      </c>
      <c r="F32" s="30" t="n">
        <f>SUM(G32:N32)+Q32</f>
        <v>186477749</v>
      </c>
      <c r="G32" s="30" t="n">
        <v>0</v>
      </c>
      <c r="H32" s="30" t="n">
        <v>0</v>
      </c>
      <c r="I32" s="30" t="n">
        <v>186477749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0</v>
      </c>
      <c r="S32" s="30" t="n">
        <v>0</v>
      </c>
      <c r="T32" s="30" t="n">
        <v>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83926407</v>
      </c>
      <c r="AC32" s="30" t="n">
        <v>0</v>
      </c>
      <c r="AD32" s="30" t="n">
        <v>0</v>
      </c>
      <c r="AE32" s="30" t="n">
        <f>SUM(AF32:AM32)+AP32</f>
        <v>81615883</v>
      </c>
      <c r="AF32" s="30" t="n">
        <v>0</v>
      </c>
      <c r="AG32" s="30" t="n">
        <v>0</v>
      </c>
      <c r="AH32" s="30" t="n">
        <v>81615883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2310524</v>
      </c>
      <c r="AR32" s="30" t="n">
        <v>0</v>
      </c>
      <c r="AS32" s="30" t="n">
        <v>2310524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3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ht="23.65" customHeight="true">
      <c r="A33" s="6" t="s">
        <v>28</v>
      </c>
      <c r="B33" s="19"/>
      <c r="C33" s="27" t="n">
        <f>D33+E33+F33+R33</f>
        <v>20971207</v>
      </c>
      <c r="D33" s="30" t="n">
        <v>0</v>
      </c>
      <c r="E33" s="30" t="n">
        <v>0</v>
      </c>
      <c r="F33" s="30" t="n">
        <f>SUM(G33:N33)+Q33</f>
        <v>20971207</v>
      </c>
      <c r="G33" s="30" t="n">
        <v>0</v>
      </c>
      <c r="H33" s="30" t="n">
        <v>0</v>
      </c>
      <c r="I33" s="30" t="n">
        <v>20814179</v>
      </c>
      <c r="J33" s="30" t="n">
        <v>0</v>
      </c>
      <c r="K33" s="30" t="n">
        <v>0</v>
      </c>
      <c r="L33" s="30" t="n">
        <v>0</v>
      </c>
      <c r="M33" s="30" t="n">
        <v>157028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3716308</v>
      </c>
      <c r="AC33" s="30" t="n">
        <v>0</v>
      </c>
      <c r="AD33" s="30" t="n">
        <v>0</v>
      </c>
      <c r="AE33" s="30" t="n">
        <f>SUM(AF33:AM33)+AP33</f>
        <v>3716308</v>
      </c>
      <c r="AF33" s="30" t="n">
        <v>0</v>
      </c>
      <c r="AG33" s="30" t="n">
        <v>0</v>
      </c>
      <c r="AH33" s="30" t="n">
        <v>3716308</v>
      </c>
      <c r="AI33" s="30" t="n">
        <v>0</v>
      </c>
      <c r="AJ33" s="30" t="n">
        <v>0</v>
      </c>
      <c r="AK33" s="30" t="n">
        <v>0</v>
      </c>
      <c r="AL33" s="30" t="n">
        <v>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3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ht="23.65" customHeight="true">
      <c r="A34" s="7" t="s">
        <v>29</v>
      </c>
      <c r="B34" s="20"/>
      <c r="C34" s="28" t="n">
        <f>D34+E34+F34+R34</f>
        <v>411000</v>
      </c>
      <c r="D34" s="31" t="n">
        <v>0</v>
      </c>
      <c r="E34" s="31" t="n">
        <v>0</v>
      </c>
      <c r="F34" s="31" t="n">
        <f>SUM(G34:N34)+Q34</f>
        <v>411000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411000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4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4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4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4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4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0"/>
      <c r="BG40" s="60"/>
      <c r="BH40" s="38"/>
      <c r="BI40" s="64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1"/>
      <c r="BG41" s="61"/>
      <c r="BH41" s="39"/>
      <c r="BI41" s="64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5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4"/>
      <c r="AZ46" s="40"/>
      <c r="BA46" s="40"/>
      <c r="BB46" s="40"/>
      <c r="BC46" s="40"/>
      <c r="BD46" s="40"/>
      <c r="BE46" s="40"/>
      <c r="BF46" s="40"/>
      <c r="BG46" s="40"/>
      <c r="BH46" s="40"/>
      <c r="BI46" s="65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6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6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6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6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6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6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6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6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6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6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6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6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6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6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6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6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6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6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6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6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6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6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6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6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6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6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6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6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6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6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6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6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6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6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6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6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6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6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6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6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6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6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6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6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6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6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6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6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6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6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6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6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6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6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6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6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6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6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6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6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6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6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6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6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6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6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6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6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6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6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6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6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6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6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6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6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6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6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6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6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6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6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6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6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6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6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6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6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6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6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6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6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6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6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6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6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6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6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6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6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6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6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6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6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6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6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6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6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6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6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6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6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6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6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6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6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6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6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6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6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6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6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6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6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6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6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6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6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6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6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6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6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6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6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6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6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6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6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6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6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6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6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6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6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6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6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6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6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6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6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6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6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6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6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6"/>
      <c r="BJ201" s="23"/>
      <c r="BK201" s="23"/>
      <c r="BL201" s="23"/>
      <c r="BM201" s="23"/>
    </row>
  </sheetData>
  <mergeCells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"='中華民國114年5月$0_3_1$2025'/5"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"='中華民國114年5月$0_3_15$2025'/5"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"='中華民國114年5月$0_3_26$2025'/5"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"='中華民國114年5月$0_3_40$2025'/5"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