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<sst xmlns="http://schemas.openxmlformats.org/spreadsheetml/2006/main" count="70">
  <si>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</si>
  <si>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</si>
  <si>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</si>
  <si>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</si>
  <si>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</si>
  <si>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</si>
  <si>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</si>
  <si>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</si>
  <si>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</si>
  <si>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</si>
  <si>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</si>
  <si>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</si>
  <si>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</si>
  <si>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</si>
  <si>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</si>
  <si>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</si>
  <si>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</si>
  <si>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</si>
  <si>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</si>
  <si>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</si>
  <si>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</si>
  <si>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</si>
  <si>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</si>
  <si>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</si>
  <si>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</si>
  <si>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</si>
  <si>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</si>
  <si>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</si>
  <si>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</si>
  <si>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</si>
  <si>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</si>
  <si>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中華民國114年9月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</si>
  <si>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</si>
  <si>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</si>
  <si>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</si>
  <si>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</si>
  <si>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</si>
  <si>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</si>
  <si>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</si>
  <si>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</si>
  <si>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</si>
  <si>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</si>
  <si>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</si>
  <si>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</si>
  <si>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</si>
  <si>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</si>
  <si>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</si>
  <si>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</si>
  <si>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</si>
  <si>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</si>
  <si>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</si>
  <si>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</si>
  <si>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</si>
  <si>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</si>
  <si>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</si>
  <si>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</si>
  <si>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</si>
  <si>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</si>
  <si>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</si>
  <si>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</si>
  <si>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</si>
  <si>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</si>
  <si>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</si>
  <si>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</si>
  <si>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</si>
  <si>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</si>
  <si>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</si>
  <si>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</si>
  <si>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中華民國114年10月21日編製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</si>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</sst>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AN41" sqref="AN41:AN41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49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7"/>
      <c r="BK1" s="67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49"/>
      <c r="AZ2" s="55"/>
      <c r="BA2" s="55"/>
      <c r="BB2" s="6"/>
      <c r="BC2" s="57"/>
      <c r="BD2" s="57"/>
      <c r="BE2" s="57"/>
      <c r="BF2" s="59"/>
      <c r="BG2" s="62"/>
      <c r="BH2" s="62"/>
      <c r="BI2" s="63"/>
      <c r="BJ2" s="67"/>
      <c r="BK2" s="67"/>
      <c r="BL2" s="9"/>
      <c r="BM2" s="6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65" customHeight="true">
      <c r="A9" s="5" t="s">
        <v>4</v>
      </c>
      <c r="B9" s="16"/>
      <c r="C9" s="26" t="n">
        <f>D9+E9+F9+R9</f>
        <v>3697805367</v>
      </c>
      <c r="D9" s="29" t="n">
        <f>SUM(D10:D34)</f>
        <v>0</v>
      </c>
      <c r="E9" s="29" t="n">
        <f>SUM(E10:E34)</f>
        <v>0</v>
      </c>
      <c r="F9" s="29" t="n">
        <f>SUM(G9:N9)+Q9</f>
        <v>3624291503</v>
      </c>
      <c r="G9" s="34" t="n">
        <f>SUM(G10:G34)</f>
        <v>1855170910</v>
      </c>
      <c r="H9" s="29" t="n">
        <f>SUM(H10:H34)</f>
        <v>299203115</v>
      </c>
      <c r="I9" s="29" t="n">
        <f>SUM(I10:I34)</f>
        <v>676955141</v>
      </c>
      <c r="J9" s="29" t="n">
        <f>SUM(J10:J34)</f>
        <v>7269907</v>
      </c>
      <c r="K9" s="29" t="n">
        <f>SUM(K10:K34)</f>
        <v>2771350</v>
      </c>
      <c r="L9" s="29" t="n">
        <f>SUM(L10:L34)</f>
        <v>24262111</v>
      </c>
      <c r="M9" s="29" t="n">
        <f>SUM(M10:M34)</f>
        <v>58658969</v>
      </c>
      <c r="N9" s="29" t="n">
        <f>SUM(N10:N34)</f>
        <v>0</v>
      </c>
      <c r="O9" s="5" t="s">
        <v>4</v>
      </c>
      <c r="P9" s="16"/>
      <c r="Q9" s="26" t="n">
        <f>SUM(Q10:Q34)</f>
        <v>700000000</v>
      </c>
      <c r="R9" s="29" t="n">
        <f>SUM(S9:Y9)</f>
        <v>73513864</v>
      </c>
      <c r="S9" s="29" t="n">
        <f>SUM(S10:S34)</f>
        <v>3393660</v>
      </c>
      <c r="T9" s="29" t="n">
        <f>SUM(T10:T34)</f>
        <v>5723418</v>
      </c>
      <c r="U9" s="29" t="n">
        <f>SUM(U10:U34)</f>
        <v>5071503</v>
      </c>
      <c r="V9" s="29" t="n">
        <f>SUM(V10:V34)</f>
        <v>56249124</v>
      </c>
      <c r="W9" s="29" t="n">
        <f>SUM(W10:W34)</f>
        <v>0</v>
      </c>
      <c r="X9" s="29" t="n">
        <f>SUM(X10:X34)</f>
        <v>0</v>
      </c>
      <c r="Y9" s="29" t="n">
        <f>SUM(Y10:Y34)</f>
        <v>3076159</v>
      </c>
      <c r="Z9" s="5" t="s">
        <v>4</v>
      </c>
      <c r="AA9" s="16"/>
      <c r="AB9" s="26" t="n">
        <f>AC9+AD9+AE9+AQ9</f>
        <v>998922602</v>
      </c>
      <c r="AC9" s="29" t="n">
        <f>SUM(AC10:AC34)</f>
        <v>0</v>
      </c>
      <c r="AD9" s="29" t="n">
        <f>SUM(AD10:AD34)</f>
        <v>0</v>
      </c>
      <c r="AE9" s="29" t="n">
        <f>SUM(AF9:AM9)+AP9</f>
        <v>872463476</v>
      </c>
      <c r="AF9" s="29" t="n">
        <f>SUM(AF10:AF34)</f>
        <v>3856414</v>
      </c>
      <c r="AG9" s="29" t="n">
        <f>SUM(AG10:AG34)</f>
        <v>181434104</v>
      </c>
      <c r="AH9" s="29" t="n">
        <f>SUM(AH10:AH34)</f>
        <v>399133889</v>
      </c>
      <c r="AI9" s="29" t="n">
        <f>SUM(AI10:AI34)</f>
        <v>188735</v>
      </c>
      <c r="AJ9" s="29" t="n">
        <f>SUM(AJ10:AJ34)</f>
        <v>0</v>
      </c>
      <c r="AK9" s="29" t="n">
        <f>SUM(AK10:AK34)</f>
        <v>4278000</v>
      </c>
      <c r="AL9" s="34" t="n">
        <f>SUM(AL10:AL34)</f>
        <v>1031332</v>
      </c>
      <c r="AM9" s="29" t="n">
        <f>SUM(AM10:AM34)</f>
        <v>0</v>
      </c>
      <c r="AN9" s="5" t="s">
        <v>4</v>
      </c>
      <c r="AO9" s="16"/>
      <c r="AP9" s="26" t="n">
        <f>SUM(AP10:AP34)</f>
        <v>282541002</v>
      </c>
      <c r="AQ9" s="34" t="n">
        <f>SUM(AR9:AX9)</f>
        <v>126459126</v>
      </c>
      <c r="AR9" s="29" t="n">
        <f>SUM(AR10:AR34)</f>
        <v>0</v>
      </c>
      <c r="AS9" s="29" t="n">
        <f>SUM(AS10:AS34)</f>
        <v>49114503</v>
      </c>
      <c r="AT9" s="29" t="n">
        <f>SUM(AT10:AT34)</f>
        <v>75862300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1482323</v>
      </c>
      <c r="AY9" s="52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ht="23.65" customHeight="true">
      <c r="A10" s="6" t="s">
        <v>5</v>
      </c>
      <c r="B10" s="17"/>
      <c r="C10" s="27" t="n">
        <f>D10+E10+F10+R10</f>
        <v>114200</v>
      </c>
      <c r="D10" s="30" t="n">
        <v>0</v>
      </c>
      <c r="E10" s="30" t="n">
        <v>0</v>
      </c>
      <c r="F10" s="30" t="n">
        <f>SUM(G10:N10)+Q10</f>
        <v>114200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114200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0</v>
      </c>
      <c r="AC10" s="30" t="n">
        <v>0</v>
      </c>
      <c r="AD10" s="30" t="n">
        <v>0</v>
      </c>
      <c r="AE10" s="30" t="n">
        <f>SUM(AF10:AM10)+AP10</f>
        <v>0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2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65" customHeight="true">
      <c r="A11" s="6" t="s">
        <v>6</v>
      </c>
      <c r="B11" s="17"/>
      <c r="C11" s="27" t="n">
        <f>D11+E11+F11+R11</f>
        <v>73361160</v>
      </c>
      <c r="D11" s="30" t="n">
        <v>0</v>
      </c>
      <c r="E11" s="30" t="n">
        <v>0</v>
      </c>
      <c r="F11" s="30" t="n">
        <f>SUM(G11:N11)+Q11</f>
        <v>69713160</v>
      </c>
      <c r="G11" s="30" t="n">
        <v>0</v>
      </c>
      <c r="H11" s="30" t="n">
        <v>2321734</v>
      </c>
      <c r="I11" s="30" t="n">
        <v>64571323</v>
      </c>
      <c r="J11" s="30" t="n">
        <v>0</v>
      </c>
      <c r="K11" s="30" t="n">
        <v>909750</v>
      </c>
      <c r="L11" s="30" t="n">
        <v>165754</v>
      </c>
      <c r="M11" s="30" t="n">
        <v>1744599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3648000</v>
      </c>
      <c r="S11" s="30" t="n">
        <v>0</v>
      </c>
      <c r="T11" s="30" t="n">
        <v>3633000</v>
      </c>
      <c r="U11" s="30" t="n">
        <v>0</v>
      </c>
      <c r="V11" s="30" t="n">
        <v>0</v>
      </c>
      <c r="W11" s="30" t="n">
        <v>0</v>
      </c>
      <c r="X11" s="30" t="n">
        <v>0</v>
      </c>
      <c r="Y11" s="30" t="n">
        <v>15000</v>
      </c>
      <c r="Z11" s="6" t="s">
        <v>6</v>
      </c>
      <c r="AA11" s="17"/>
      <c r="AB11" s="27" t="n">
        <f>AC11+AD11+AE11+AQ11</f>
        <v>99711390</v>
      </c>
      <c r="AC11" s="30" t="n">
        <v>0</v>
      </c>
      <c r="AD11" s="30" t="n">
        <v>0</v>
      </c>
      <c r="AE11" s="30" t="n">
        <f>SUM(AF11:AM11)+AP11</f>
        <v>50596887</v>
      </c>
      <c r="AF11" s="30" t="n">
        <v>0</v>
      </c>
      <c r="AG11" s="30" t="n">
        <v>37683025</v>
      </c>
      <c r="AH11" s="30" t="n">
        <v>13265695</v>
      </c>
      <c r="AI11" s="35" t="n">
        <v>-273176</v>
      </c>
      <c r="AJ11" s="30" t="n">
        <v>0</v>
      </c>
      <c r="AK11" s="30" t="n">
        <v>0</v>
      </c>
      <c r="AL11" s="35" t="n">
        <v>-78657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49114503</v>
      </c>
      <c r="AR11" s="30" t="n">
        <v>0</v>
      </c>
      <c r="AS11" s="30" t="n">
        <v>49114503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65" customHeight="true">
      <c r="A12" s="6" t="s">
        <v>7</v>
      </c>
      <c r="B12" s="18"/>
      <c r="C12" s="27" t="n">
        <f>D12+E12+F12+R12</f>
        <v>48434221</v>
      </c>
      <c r="D12" s="30" t="n">
        <v>0</v>
      </c>
      <c r="E12" s="30" t="n">
        <v>0</v>
      </c>
      <c r="F12" s="30" t="n">
        <f>SUM(G12:N12)+Q12</f>
        <v>45040561</v>
      </c>
      <c r="G12" s="30" t="n">
        <v>0</v>
      </c>
      <c r="H12" s="30" t="n">
        <v>40940418</v>
      </c>
      <c r="I12" s="30" t="n">
        <v>2620000</v>
      </c>
      <c r="J12" s="30" t="n">
        <v>398000</v>
      </c>
      <c r="K12" s="30" t="n">
        <v>0</v>
      </c>
      <c r="L12" s="30" t="n">
        <v>706259</v>
      </c>
      <c r="M12" s="30" t="n">
        <v>375884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3393660</v>
      </c>
      <c r="S12" s="30" t="n">
        <v>3393660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25293600</v>
      </c>
      <c r="AC12" s="30" t="n">
        <v>0</v>
      </c>
      <c r="AD12" s="30" t="n">
        <v>0</v>
      </c>
      <c r="AE12" s="30" t="n">
        <f>SUM(AF12:AM12)+AP12</f>
        <v>25293600</v>
      </c>
      <c r="AF12" s="30" t="n">
        <v>0</v>
      </c>
      <c r="AG12" s="30" t="n">
        <v>25293600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0</v>
      </c>
      <c r="AR12" s="30" t="n">
        <v>0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65" customHeight="true">
      <c r="A13" s="6" t="s">
        <v>8</v>
      </c>
      <c r="B13" s="19"/>
      <c r="C13" s="27" t="n">
        <f>D13+E13+F13+R13</f>
        <v>2073550</v>
      </c>
      <c r="D13" s="30" t="n">
        <v>0</v>
      </c>
      <c r="E13" s="30" t="n">
        <v>0</v>
      </c>
      <c r="F13" s="30" t="n">
        <f>SUM(G13:N13)+Q13</f>
        <v>2073550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2058000</v>
      </c>
      <c r="M13" s="30" t="n">
        <v>15550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3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ht="23.45" customHeight="true">
      <c r="A14" s="6" t="s">
        <v>9</v>
      </c>
      <c r="B14" s="19"/>
      <c r="C14" s="27" t="n">
        <f>D14+E14+F14+R14</f>
        <v>56338124</v>
      </c>
      <c r="D14" s="30" t="n">
        <v>0</v>
      </c>
      <c r="E14" s="30" t="n">
        <v>0</v>
      </c>
      <c r="F14" s="30" t="n">
        <f>SUM(G14:N14)+Q14</f>
        <v>89000</v>
      </c>
      <c r="G14" s="30" t="n">
        <v>0</v>
      </c>
      <c r="H14" s="30" t="n">
        <v>0</v>
      </c>
      <c r="I14" s="30" t="n">
        <v>0</v>
      </c>
      <c r="J14" s="30" t="n">
        <v>19000</v>
      </c>
      <c r="K14" s="30" t="n">
        <v>0</v>
      </c>
      <c r="L14" s="30" t="n">
        <v>0</v>
      </c>
      <c r="M14" s="30" t="n">
        <v>70000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56249124</v>
      </c>
      <c r="S14" s="30" t="n">
        <v>0</v>
      </c>
      <c r="T14" s="30" t="n">
        <v>0</v>
      </c>
      <c r="U14" s="30" t="n">
        <v>0</v>
      </c>
      <c r="V14" s="30" t="n">
        <v>56249124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ht="23.65" customHeight="true">
      <c r="A15" s="6" t="s">
        <v>10</v>
      </c>
      <c r="B15" s="19"/>
      <c r="C15" s="27" t="n">
        <f>D15+E15+F15+R15</f>
        <v>30364184</v>
      </c>
      <c r="D15" s="30" t="n">
        <v>0</v>
      </c>
      <c r="E15" s="30" t="n">
        <v>0</v>
      </c>
      <c r="F15" s="30" t="n">
        <f>SUM(G15:N15)+Q15</f>
        <v>27323025</v>
      </c>
      <c r="G15" s="30" t="n">
        <v>0</v>
      </c>
      <c r="H15" s="30" t="n">
        <v>0</v>
      </c>
      <c r="I15" s="30" t="n">
        <v>27160525</v>
      </c>
      <c r="J15" s="30" t="n">
        <v>0</v>
      </c>
      <c r="K15" s="30" t="n">
        <v>0</v>
      </c>
      <c r="L15" s="30" t="n">
        <v>150000</v>
      </c>
      <c r="M15" s="30" t="n">
        <v>12500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3041159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3041159</v>
      </c>
      <c r="Z15" s="6" t="s">
        <v>10</v>
      </c>
      <c r="AA15" s="19"/>
      <c r="AB15" s="27" t="n">
        <f>AC15+AD15+AE15+AQ15</f>
        <v>76</v>
      </c>
      <c r="AC15" s="30" t="n">
        <v>0</v>
      </c>
      <c r="AD15" s="30" t="n">
        <v>0</v>
      </c>
      <c r="AE15" s="30" t="n">
        <f>SUM(AF15:AM15)+AP15</f>
        <v>76</v>
      </c>
      <c r="AF15" s="30" t="n">
        <v>0</v>
      </c>
      <c r="AG15" s="30" t="n">
        <v>76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0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0</v>
      </c>
      <c r="AY15" s="53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ht="23.45" customHeight="true">
      <c r="A16" s="6" t="s">
        <v>11</v>
      </c>
      <c r="B16" s="19"/>
      <c r="C16" s="27" t="n">
        <f>D16+E16+F16+R16</f>
        <v>2168531055</v>
      </c>
      <c r="D16" s="30" t="n">
        <v>0</v>
      </c>
      <c r="E16" s="30" t="n">
        <v>0</v>
      </c>
      <c r="F16" s="30" t="n">
        <f>SUM(G16:N16)+Q16</f>
        <v>2168531055</v>
      </c>
      <c r="G16" s="35" t="n">
        <v>1855170910</v>
      </c>
      <c r="H16" s="30" t="n">
        <v>0</v>
      </c>
      <c r="I16" s="30" t="n">
        <v>313144095</v>
      </c>
      <c r="J16" s="30" t="n">
        <v>0</v>
      </c>
      <c r="K16" s="30" t="n">
        <v>0</v>
      </c>
      <c r="L16" s="30" t="n">
        <v>100108</v>
      </c>
      <c r="M16" s="30" t="n">
        <v>115942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168086120</v>
      </c>
      <c r="AC16" s="30" t="n">
        <v>0</v>
      </c>
      <c r="AD16" s="30" t="n">
        <v>0</v>
      </c>
      <c r="AE16" s="30" t="n">
        <f>SUM(AF16:AM16)+AP16</f>
        <v>168086120</v>
      </c>
      <c r="AF16" s="30" t="n">
        <v>3856414</v>
      </c>
      <c r="AG16" s="30" t="n">
        <v>0</v>
      </c>
      <c r="AH16" s="30" t="n">
        <v>164229706</v>
      </c>
      <c r="AI16" s="30" t="n">
        <v>0</v>
      </c>
      <c r="AJ16" s="30" t="n">
        <v>0</v>
      </c>
      <c r="AK16" s="30" t="n">
        <v>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3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ht="23.65" customHeight="true">
      <c r="A17" s="6" t="s">
        <v>12</v>
      </c>
      <c r="B17" s="19"/>
      <c r="C17" s="27" t="n">
        <f>D17+E17+F17+R17</f>
        <v>999521492</v>
      </c>
      <c r="D17" s="30" t="n">
        <v>0</v>
      </c>
      <c r="E17" s="30" t="n">
        <v>0</v>
      </c>
      <c r="F17" s="30" t="n">
        <f>SUM(G17:N17)+Q17</f>
        <v>999521492</v>
      </c>
      <c r="G17" s="30" t="n">
        <v>0</v>
      </c>
      <c r="H17" s="30" t="n">
        <v>241216400</v>
      </c>
      <c r="I17" s="30" t="n">
        <v>48886850</v>
      </c>
      <c r="J17" s="30" t="n">
        <v>0</v>
      </c>
      <c r="K17" s="30" t="n">
        <v>0</v>
      </c>
      <c r="L17" s="30" t="n">
        <v>9406642</v>
      </c>
      <c r="M17" s="30" t="n">
        <v>11600</v>
      </c>
      <c r="N17" s="30" t="n">
        <v>0</v>
      </c>
      <c r="O17" s="6" t="s">
        <v>12</v>
      </c>
      <c r="P17" s="19"/>
      <c r="Q17" s="27" t="n">
        <v>700000000</v>
      </c>
      <c r="R17" s="30" t="n">
        <f>SUM(S17:Y17)</f>
        <v>0</v>
      </c>
      <c r="S17" s="30" t="n">
        <v>0</v>
      </c>
      <c r="T17" s="30" t="n">
        <v>0</v>
      </c>
      <c r="U17" s="30" t="n">
        <v>0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554944640</v>
      </c>
      <c r="AC17" s="30" t="n">
        <v>0</v>
      </c>
      <c r="AD17" s="30" t="n">
        <v>0</v>
      </c>
      <c r="AE17" s="30" t="n">
        <f>SUM(AF17:AM17)+AP17</f>
        <v>479082340</v>
      </c>
      <c r="AF17" s="30" t="n">
        <v>0</v>
      </c>
      <c r="AG17" s="30" t="n">
        <v>101766665</v>
      </c>
      <c r="AH17" s="30" t="n">
        <v>94774673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282541002</v>
      </c>
      <c r="AQ17" s="30" t="n">
        <f>SUM(AR17:AX17)</f>
        <v>75862300</v>
      </c>
      <c r="AR17" s="30" t="n">
        <v>0</v>
      </c>
      <c r="AS17" s="30" t="n">
        <v>0</v>
      </c>
      <c r="AT17" s="30" t="n">
        <v>75862300</v>
      </c>
      <c r="AU17" s="30" t="n">
        <v>0</v>
      </c>
      <c r="AV17" s="30" t="n">
        <v>0</v>
      </c>
      <c r="AW17" s="30" t="n">
        <v>0</v>
      </c>
      <c r="AX17" s="30" t="n">
        <v>0</v>
      </c>
      <c r="AY17" s="53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ht="23.65" customHeight="true">
      <c r="A18" s="6" t="s">
        <v>13</v>
      </c>
      <c r="B18" s="19"/>
      <c r="C18" s="27" t="n">
        <f>D18+E18+F18+R18</f>
        <v>3715309</v>
      </c>
      <c r="D18" s="30" t="n">
        <v>0</v>
      </c>
      <c r="E18" s="30" t="n">
        <v>0</v>
      </c>
      <c r="F18" s="30" t="n">
        <f>SUM(G18:N18)+Q18</f>
        <v>3715309</v>
      </c>
      <c r="G18" s="30" t="n">
        <v>0</v>
      </c>
      <c r="H18" s="30" t="n">
        <v>0</v>
      </c>
      <c r="I18" s="30" t="n">
        <v>3684106</v>
      </c>
      <c r="J18" s="30" t="n">
        <v>0</v>
      </c>
      <c r="K18" s="30" t="n">
        <v>0</v>
      </c>
      <c r="L18" s="30" t="n">
        <v>31203</v>
      </c>
      <c r="M18" s="30" t="n">
        <v>0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2174230</v>
      </c>
      <c r="AC18" s="30" t="n">
        <v>0</v>
      </c>
      <c r="AD18" s="30" t="n">
        <v>0</v>
      </c>
      <c r="AE18" s="30" t="n">
        <f>SUM(AF18:AM18)+AP18</f>
        <v>2174230</v>
      </c>
      <c r="AF18" s="30" t="n">
        <v>0</v>
      </c>
      <c r="AG18" s="30" t="n">
        <v>10000</v>
      </c>
      <c r="AH18" s="30" t="n">
        <v>2164230</v>
      </c>
      <c r="AI18" s="30" t="n">
        <v>0</v>
      </c>
      <c r="AJ18" s="30" t="n">
        <v>0</v>
      </c>
      <c r="AK18" s="30" t="n">
        <v>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ht="23.65" customHeight="true">
      <c r="A19" s="6" t="s">
        <v>14</v>
      </c>
      <c r="B19" s="19"/>
      <c r="C19" s="27" t="n">
        <f>D19+E19+F19+R19</f>
        <v>18928597</v>
      </c>
      <c r="D19" s="30" t="n">
        <v>0</v>
      </c>
      <c r="E19" s="30" t="n">
        <v>0</v>
      </c>
      <c r="F19" s="30" t="n">
        <f>SUM(G19:N19)+Q19</f>
        <v>14448997</v>
      </c>
      <c r="G19" s="30" t="n">
        <v>0</v>
      </c>
      <c r="H19" s="30" t="n">
        <v>7500</v>
      </c>
      <c r="I19" s="30" t="n">
        <v>14100300</v>
      </c>
      <c r="J19" s="30" t="n">
        <v>0</v>
      </c>
      <c r="K19" s="30" t="n">
        <v>0</v>
      </c>
      <c r="L19" s="30" t="n">
        <v>280800</v>
      </c>
      <c r="M19" s="30" t="n">
        <v>60397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4479600</v>
      </c>
      <c r="S19" s="30" t="n">
        <v>0</v>
      </c>
      <c r="T19" s="30" t="n">
        <v>0</v>
      </c>
      <c r="U19" s="30" t="n">
        <v>4459600</v>
      </c>
      <c r="V19" s="30" t="n">
        <v>0</v>
      </c>
      <c r="W19" s="30" t="n">
        <v>0</v>
      </c>
      <c r="X19" s="30" t="n">
        <v>0</v>
      </c>
      <c r="Y19" s="30" t="n">
        <v>20000</v>
      </c>
      <c r="Z19" s="6" t="s">
        <v>14</v>
      </c>
      <c r="AA19" s="19"/>
      <c r="AB19" s="27" t="n">
        <f>AC19+AD19+AE19+AQ19</f>
        <v>1017491</v>
      </c>
      <c r="AC19" s="30" t="n">
        <v>0</v>
      </c>
      <c r="AD19" s="30" t="n">
        <v>0</v>
      </c>
      <c r="AE19" s="30" t="n">
        <f>SUM(AF19:AM19)+AP19</f>
        <v>1017491</v>
      </c>
      <c r="AF19" s="30" t="n">
        <v>0</v>
      </c>
      <c r="AG19" s="30" t="n">
        <v>0</v>
      </c>
      <c r="AH19" s="30" t="n">
        <v>1017491</v>
      </c>
      <c r="AI19" s="30" t="n">
        <v>0</v>
      </c>
      <c r="AJ19" s="30" t="n">
        <v>0</v>
      </c>
      <c r="AK19" s="30" t="n">
        <v>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ht="23.65" customHeight="true">
      <c r="A20" s="6" t="s">
        <v>15</v>
      </c>
      <c r="B20" s="19"/>
      <c r="C20" s="27" t="n">
        <f>D20+E20+F20+R20</f>
        <v>27801119</v>
      </c>
      <c r="D20" s="30" t="n">
        <v>0</v>
      </c>
      <c r="E20" s="30" t="n">
        <v>0</v>
      </c>
      <c r="F20" s="30" t="n">
        <f>SUM(G20:N20)+Q20</f>
        <v>27801119</v>
      </c>
      <c r="G20" s="30" t="n">
        <v>0</v>
      </c>
      <c r="H20" s="30" t="n">
        <v>0</v>
      </c>
      <c r="I20" s="30" t="n">
        <v>27786629</v>
      </c>
      <c r="J20" s="30" t="n">
        <v>0</v>
      </c>
      <c r="K20" s="30" t="n">
        <v>0</v>
      </c>
      <c r="L20" s="30" t="n">
        <v>14490</v>
      </c>
      <c r="M20" s="30" t="n">
        <v>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7439497</v>
      </c>
      <c r="AC20" s="30" t="n">
        <v>0</v>
      </c>
      <c r="AD20" s="30" t="n">
        <v>0</v>
      </c>
      <c r="AE20" s="30" t="n">
        <f>SUM(AF20:AM20)+AP20</f>
        <v>7439497</v>
      </c>
      <c r="AF20" s="30" t="n">
        <v>0</v>
      </c>
      <c r="AG20" s="30" t="n">
        <v>0</v>
      </c>
      <c r="AH20" s="30" t="n">
        <v>7439497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3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ht="23.65" customHeight="true">
      <c r="A21" s="6" t="s">
        <v>16</v>
      </c>
      <c r="B21" s="19"/>
      <c r="C21" s="27" t="n">
        <f>D21+E21+F21+R21</f>
        <v>981844</v>
      </c>
      <c r="D21" s="30" t="n">
        <v>0</v>
      </c>
      <c r="E21" s="30" t="n">
        <v>0</v>
      </c>
      <c r="F21" s="30" t="n">
        <f>SUM(G21:N21)+Q21</f>
        <v>666844</v>
      </c>
      <c r="G21" s="30" t="n">
        <v>0</v>
      </c>
      <c r="H21" s="30" t="n">
        <v>574313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92531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315000</v>
      </c>
      <c r="S21" s="30" t="n">
        <v>0</v>
      </c>
      <c r="T21" s="30" t="n">
        <v>0</v>
      </c>
      <c r="U21" s="30" t="n">
        <v>315000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594156</v>
      </c>
      <c r="AC21" s="30" t="n">
        <v>0</v>
      </c>
      <c r="AD21" s="30" t="n">
        <v>0</v>
      </c>
      <c r="AE21" s="30" t="n">
        <f>SUM(AF21:AM21)+AP21</f>
        <v>594156</v>
      </c>
      <c r="AF21" s="30" t="n">
        <v>0</v>
      </c>
      <c r="AG21" s="30" t="n">
        <v>132245</v>
      </c>
      <c r="AH21" s="30" t="n">
        <v>0</v>
      </c>
      <c r="AI21" s="30" t="n">
        <v>461911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3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ht="23.65" customHeight="true">
      <c r="A22" s="6" t="s">
        <v>17</v>
      </c>
      <c r="B22" s="19"/>
      <c r="C22" s="27" t="n">
        <f>D22+E22+F22+R22</f>
        <v>540000</v>
      </c>
      <c r="D22" s="30" t="n">
        <v>0</v>
      </c>
      <c r="E22" s="30" t="n">
        <v>0</v>
      </c>
      <c r="F22" s="30" t="n">
        <f>SUM(G22:N22)+Q22</f>
        <v>540000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540000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2613909</v>
      </c>
      <c r="AC22" s="30" t="n">
        <v>0</v>
      </c>
      <c r="AD22" s="30" t="n">
        <v>0</v>
      </c>
      <c r="AE22" s="30" t="n">
        <f>SUM(AF22:AM22)+AP22</f>
        <v>2613909</v>
      </c>
      <c r="AF22" s="30" t="n">
        <v>0</v>
      </c>
      <c r="AG22" s="30" t="n">
        <v>2613909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ht="23.65" customHeight="true">
      <c r="A23" s="6" t="s">
        <v>18</v>
      </c>
      <c r="B23" s="19"/>
      <c r="C23" s="27" t="n">
        <f>D23+E23+F23+R23</f>
        <v>29502668</v>
      </c>
      <c r="D23" s="30" t="n">
        <v>0</v>
      </c>
      <c r="E23" s="30" t="n">
        <v>0</v>
      </c>
      <c r="F23" s="30" t="n">
        <f>SUM(G23:N23)+Q23</f>
        <v>29502668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1861600</v>
      </c>
      <c r="L23" s="30" t="n">
        <v>554890</v>
      </c>
      <c r="M23" s="30" t="n">
        <v>27086178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5402503</v>
      </c>
      <c r="AC23" s="30" t="n">
        <v>0</v>
      </c>
      <c r="AD23" s="30" t="n">
        <v>0</v>
      </c>
      <c r="AE23" s="30" t="n">
        <f>SUM(AF23:AM23)+AP23</f>
        <v>5402503</v>
      </c>
      <c r="AF23" s="30" t="n">
        <v>0</v>
      </c>
      <c r="AG23" s="30" t="n">
        <v>24503</v>
      </c>
      <c r="AH23" s="30" t="n">
        <v>0</v>
      </c>
      <c r="AI23" s="30" t="n">
        <v>0</v>
      </c>
      <c r="AJ23" s="30" t="n">
        <v>0</v>
      </c>
      <c r="AK23" s="30" t="n">
        <v>4278000</v>
      </c>
      <c r="AL23" s="30" t="n">
        <v>1100000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3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ht="23.65" customHeight="true">
      <c r="A24" s="6" t="s">
        <v>19</v>
      </c>
      <c r="B24" s="19"/>
      <c r="C24" s="27" t="n">
        <f>D24+E24+F24+R24</f>
        <v>5450610</v>
      </c>
      <c r="D24" s="30" t="n">
        <v>0</v>
      </c>
      <c r="E24" s="30" t="n">
        <v>0</v>
      </c>
      <c r="F24" s="30" t="n">
        <f>SUM(G24:N24)+Q24</f>
        <v>5450610</v>
      </c>
      <c r="G24" s="30" t="n">
        <v>0</v>
      </c>
      <c r="H24" s="30" t="n">
        <v>120000</v>
      </c>
      <c r="I24" s="30" t="n">
        <v>0</v>
      </c>
      <c r="J24" s="30" t="n">
        <v>1997400</v>
      </c>
      <c r="K24" s="30" t="n">
        <v>0</v>
      </c>
      <c r="L24" s="30" t="n">
        <v>0</v>
      </c>
      <c r="M24" s="30" t="n">
        <v>3333210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0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0</v>
      </c>
      <c r="Z24" s="6" t="s">
        <v>19</v>
      </c>
      <c r="AA24" s="19"/>
      <c r="AB24" s="27" t="n">
        <f>AC24+AD24+AE24+AQ24</f>
        <v>119400</v>
      </c>
      <c r="AC24" s="30" t="n">
        <v>0</v>
      </c>
      <c r="AD24" s="30" t="n">
        <v>0</v>
      </c>
      <c r="AE24" s="30" t="n">
        <f>SUM(AF24:AM24)+AP24</f>
        <v>119400</v>
      </c>
      <c r="AF24" s="30" t="n">
        <v>0</v>
      </c>
      <c r="AG24" s="30" t="n">
        <v>119400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3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ht="23.65" customHeight="true">
      <c r="A25" s="6" t="s">
        <v>20</v>
      </c>
      <c r="B25" s="18"/>
      <c r="C25" s="27" t="n">
        <f>D25+E25+F25+R25</f>
        <v>8739648</v>
      </c>
      <c r="D25" s="30" t="n">
        <v>0</v>
      </c>
      <c r="E25" s="30" t="n">
        <v>0</v>
      </c>
      <c r="F25" s="30" t="n">
        <f>SUM(G25:N25)+Q25</f>
        <v>8442745</v>
      </c>
      <c r="G25" s="30" t="n">
        <v>0</v>
      </c>
      <c r="H25" s="30" t="n">
        <v>8060061</v>
      </c>
      <c r="I25" s="30" t="n">
        <v>0</v>
      </c>
      <c r="J25" s="30" t="n">
        <v>0</v>
      </c>
      <c r="K25" s="30" t="n">
        <v>0</v>
      </c>
      <c r="L25" s="30" t="n">
        <v>353107</v>
      </c>
      <c r="M25" s="30" t="n">
        <v>29577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296903</v>
      </c>
      <c r="S25" s="30" t="n">
        <v>0</v>
      </c>
      <c r="T25" s="30" t="n">
        <v>0</v>
      </c>
      <c r="U25" s="30" t="n">
        <v>296903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27" t="n">
        <f>AC25+AD25+AE25+AQ25</f>
        <v>0</v>
      </c>
      <c r="AC25" s="30" t="n">
        <v>0</v>
      </c>
      <c r="AD25" s="30" t="n">
        <v>0</v>
      </c>
      <c r="AE25" s="30" t="n">
        <f>SUM(AF25:AM25)+AP25</f>
        <v>0</v>
      </c>
      <c r="AF25" s="30" t="n">
        <v>0</v>
      </c>
      <c r="AG25" s="30" t="n">
        <v>0</v>
      </c>
      <c r="AH25" s="30" t="n">
        <v>0</v>
      </c>
      <c r="AI25" s="30" t="n">
        <v>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2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</row>
    <row r="26" ht="23.65" customHeight="true">
      <c r="A26" s="6" t="s">
        <v>21</v>
      </c>
      <c r="B26" s="17"/>
      <c r="C26" s="27" t="n">
        <f>D26+E26+F26+R26</f>
        <v>1202891</v>
      </c>
      <c r="D26" s="30" t="n">
        <v>0</v>
      </c>
      <c r="E26" s="30" t="n">
        <v>0</v>
      </c>
      <c r="F26" s="30" t="n">
        <f>SUM(G26:N26)+Q26</f>
        <v>1202891</v>
      </c>
      <c r="G26" s="30" t="n">
        <v>0</v>
      </c>
      <c r="H26" s="30" t="n">
        <v>0</v>
      </c>
      <c r="I26" s="30" t="n">
        <v>147000</v>
      </c>
      <c r="J26" s="30" t="n">
        <v>610007</v>
      </c>
      <c r="K26" s="30" t="n">
        <v>0</v>
      </c>
      <c r="L26" s="30" t="n">
        <v>186500</v>
      </c>
      <c r="M26" s="30" t="n">
        <v>259384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0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0</v>
      </c>
      <c r="Z26" s="6" t="s">
        <v>21</v>
      </c>
      <c r="AA26" s="17"/>
      <c r="AB26" s="27" t="n">
        <f>AC26+AD26+AE26+AQ26</f>
        <v>4874249</v>
      </c>
      <c r="AC26" s="30" t="n">
        <v>0</v>
      </c>
      <c r="AD26" s="30" t="n">
        <v>0</v>
      </c>
      <c r="AE26" s="30" t="n">
        <f>SUM(AF26:AM26)+AP26</f>
        <v>4874249</v>
      </c>
      <c r="AF26" s="30" t="n">
        <v>0</v>
      </c>
      <c r="AG26" s="30" t="n">
        <v>4425954</v>
      </c>
      <c r="AH26" s="30" t="n">
        <v>438306</v>
      </c>
      <c r="AI26" s="30" t="n">
        <v>0</v>
      </c>
      <c r="AJ26" s="30" t="n">
        <v>0</v>
      </c>
      <c r="AK26" s="30" t="n">
        <v>0</v>
      </c>
      <c r="AL26" s="30" t="n">
        <v>9989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0</v>
      </c>
      <c r="AY26" s="53"/>
      <c r="AZ26" s="55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ht="23.65" customHeight="true">
      <c r="A27" s="6" t="s">
        <v>22</v>
      </c>
      <c r="B27" s="17"/>
      <c r="C27" s="27" t="n">
        <f>D27+E27+F27+R27</f>
        <v>28370094</v>
      </c>
      <c r="D27" s="30" t="n">
        <v>0</v>
      </c>
      <c r="E27" s="30" t="n">
        <v>0</v>
      </c>
      <c r="F27" s="30" t="n">
        <f>SUM(G27:N27)+Q27</f>
        <v>28370094</v>
      </c>
      <c r="G27" s="30" t="n">
        <v>0</v>
      </c>
      <c r="H27" s="30" t="n">
        <v>5962689</v>
      </c>
      <c r="I27" s="30" t="n">
        <v>0</v>
      </c>
      <c r="J27" s="30" t="n">
        <v>0</v>
      </c>
      <c r="K27" s="30" t="n">
        <v>0</v>
      </c>
      <c r="L27" s="30" t="n">
        <v>2381158</v>
      </c>
      <c r="M27" s="30" t="n">
        <v>20026247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0</v>
      </c>
      <c r="S27" s="30" t="n">
        <v>0</v>
      </c>
      <c r="T27" s="30" t="n">
        <v>0</v>
      </c>
      <c r="U27" s="30" t="n">
        <v>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10847050</v>
      </c>
      <c r="AC27" s="30" t="n">
        <v>0</v>
      </c>
      <c r="AD27" s="30" t="n">
        <v>0</v>
      </c>
      <c r="AE27" s="30" t="n">
        <f>SUM(AF27:AM27)+AP27</f>
        <v>9364727</v>
      </c>
      <c r="AF27" s="30" t="n">
        <v>0</v>
      </c>
      <c r="AG27" s="30" t="n">
        <v>9364727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1482323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1482323</v>
      </c>
      <c r="AY27" s="53"/>
      <c r="AZ27" s="55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ht="23.65" customHeight="true">
      <c r="A28" s="6" t="s">
        <v>23</v>
      </c>
      <c r="B28" s="19"/>
      <c r="C28" s="27" t="n">
        <f>D28+E28+F28+R28</f>
        <v>373000</v>
      </c>
      <c r="D28" s="30" t="n">
        <v>0</v>
      </c>
      <c r="E28" s="30" t="n">
        <v>0</v>
      </c>
      <c r="F28" s="30" t="n">
        <f>SUM(G28:N28)+Q28</f>
        <v>373000</v>
      </c>
      <c r="G28" s="30" t="n">
        <v>0</v>
      </c>
      <c r="H28" s="30" t="n">
        <v>0</v>
      </c>
      <c r="I28" s="30" t="n">
        <v>0</v>
      </c>
      <c r="J28" s="30" t="n">
        <v>48500</v>
      </c>
      <c r="K28" s="30" t="n">
        <v>0</v>
      </c>
      <c r="L28" s="30" t="n">
        <v>254000</v>
      </c>
      <c r="M28" s="30" t="n">
        <v>70500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3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ht="23.65" customHeight="true">
      <c r="A29" s="6" t="s">
        <v>24</v>
      </c>
      <c r="B29" s="19"/>
      <c r="C29" s="27" t="n">
        <f>D29+E29+F29+R29</f>
        <v>0</v>
      </c>
      <c r="D29" s="30" t="n">
        <v>0</v>
      </c>
      <c r="E29" s="30" t="n">
        <v>0</v>
      </c>
      <c r="F29" s="30" t="n">
        <f>SUM(G29:N29)+Q29</f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3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ht="23.65" customHeight="true">
      <c r="A30" s="6" t="s">
        <v>25</v>
      </c>
      <c r="B30" s="19"/>
      <c r="C30" s="27" t="n">
        <f>D30+E30+F30+R30</f>
        <v>138400</v>
      </c>
      <c r="D30" s="30" t="n">
        <v>0</v>
      </c>
      <c r="E30" s="30" t="n">
        <v>0</v>
      </c>
      <c r="F30" s="30" t="n">
        <f>SUM(G30:N30)+Q30</f>
        <v>138400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138400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ht="23.65" customHeight="true">
      <c r="A31" s="6" t="s">
        <v>26</v>
      </c>
      <c r="B31" s="19"/>
      <c r="C31" s="27" t="n">
        <f>D31+E31+F31+R31</f>
        <v>197900</v>
      </c>
      <c r="D31" s="30" t="n">
        <v>0</v>
      </c>
      <c r="E31" s="30" t="n">
        <v>0</v>
      </c>
      <c r="F31" s="30" t="n">
        <f>SUM(G31:N31)+Q31</f>
        <v>197900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197900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3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ht="23.65" customHeight="true">
      <c r="A32" s="6" t="s">
        <v>27</v>
      </c>
      <c r="B32" s="19"/>
      <c r="C32" s="27" t="n">
        <f>D32+E32+F32+R32</f>
        <v>163909776</v>
      </c>
      <c r="D32" s="30" t="n">
        <v>0</v>
      </c>
      <c r="E32" s="30" t="n">
        <v>0</v>
      </c>
      <c r="F32" s="30" t="n">
        <f>SUM(G32:N32)+Q32</f>
        <v>161819358</v>
      </c>
      <c r="G32" s="30" t="n">
        <v>0</v>
      </c>
      <c r="H32" s="30" t="n">
        <v>0</v>
      </c>
      <c r="I32" s="30" t="n">
        <v>157622358</v>
      </c>
      <c r="J32" s="30" t="n">
        <v>4197000</v>
      </c>
      <c r="K32" s="30" t="n">
        <v>0</v>
      </c>
      <c r="L32" s="30" t="n">
        <v>0</v>
      </c>
      <c r="M32" s="30" t="n">
        <v>0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2090418</v>
      </c>
      <c r="S32" s="30" t="n">
        <v>0</v>
      </c>
      <c r="T32" s="30" t="n">
        <v>2090418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39113986</v>
      </c>
      <c r="AC32" s="30" t="n">
        <v>0</v>
      </c>
      <c r="AD32" s="30" t="n">
        <v>0</v>
      </c>
      <c r="AE32" s="30" t="n">
        <f>SUM(AF32:AM32)+AP32</f>
        <v>39113986</v>
      </c>
      <c r="AF32" s="30" t="n">
        <v>0</v>
      </c>
      <c r="AG32" s="30" t="n">
        <v>0</v>
      </c>
      <c r="AH32" s="30" t="n">
        <v>39113986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0</v>
      </c>
      <c r="AR32" s="30" t="n">
        <v>0</v>
      </c>
      <c r="AS32" s="30" t="n">
        <v>0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3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ht="23.65" customHeight="true">
      <c r="A33" s="6" t="s">
        <v>28</v>
      </c>
      <c r="B33" s="19"/>
      <c r="C33" s="27" t="n">
        <f>D33+E33+F33+R33</f>
        <v>21734725</v>
      </c>
      <c r="D33" s="30" t="n">
        <v>0</v>
      </c>
      <c r="E33" s="30" t="n">
        <v>0</v>
      </c>
      <c r="F33" s="30" t="n">
        <f>SUM(G33:N33)+Q33</f>
        <v>21734725</v>
      </c>
      <c r="G33" s="30" t="n">
        <v>0</v>
      </c>
      <c r="H33" s="30" t="n">
        <v>0</v>
      </c>
      <c r="I33" s="30" t="n">
        <v>17231955</v>
      </c>
      <c r="J33" s="30" t="n">
        <v>0</v>
      </c>
      <c r="K33" s="30" t="n">
        <v>0</v>
      </c>
      <c r="L33" s="30" t="n">
        <v>0</v>
      </c>
      <c r="M33" s="30" t="n">
        <v>4502770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76690305</v>
      </c>
      <c r="AC33" s="30" t="n">
        <v>0</v>
      </c>
      <c r="AD33" s="30" t="n">
        <v>0</v>
      </c>
      <c r="AE33" s="30" t="n">
        <f>SUM(AF33:AM33)+AP33</f>
        <v>76690305</v>
      </c>
      <c r="AF33" s="30" t="n">
        <v>0</v>
      </c>
      <c r="AG33" s="30" t="n">
        <v>0</v>
      </c>
      <c r="AH33" s="30" t="n">
        <v>76690305</v>
      </c>
      <c r="AI33" s="30" t="n">
        <v>0</v>
      </c>
      <c r="AJ33" s="30" t="n">
        <v>0</v>
      </c>
      <c r="AK33" s="30" t="n">
        <v>0</v>
      </c>
      <c r="AL33" s="30" t="n">
        <v>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3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ht="23.65" customHeight="true">
      <c r="A34" s="7" t="s">
        <v>29</v>
      </c>
      <c r="B34" s="20"/>
      <c r="C34" s="28" t="n">
        <f>D34+E34+F34+R34</f>
        <v>7480800</v>
      </c>
      <c r="D34" s="31" t="n">
        <v>0</v>
      </c>
      <c r="E34" s="31" t="n">
        <v>0</v>
      </c>
      <c r="F34" s="31" t="n">
        <f>SUM(G34:N34)+Q34</f>
        <v>7480800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7480800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4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4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4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4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4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0"/>
      <c r="BG40" s="60"/>
      <c r="BH40" s="38"/>
      <c r="BI40" s="64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1"/>
      <c r="BG41" s="61"/>
      <c r="BH41" s="39"/>
      <c r="BI41" s="64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5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4"/>
      <c r="AZ46" s="40"/>
      <c r="BA46" s="40"/>
      <c r="BB46" s="40"/>
      <c r="BC46" s="40"/>
      <c r="BD46" s="40"/>
      <c r="BE46" s="40"/>
      <c r="BF46" s="40"/>
      <c r="BG46" s="40"/>
      <c r="BH46" s="40"/>
      <c r="BI46" s="65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6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6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6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6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6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6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6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6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6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6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6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6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6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6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6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6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6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6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6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6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6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6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6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6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6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6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6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6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6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6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6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6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6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6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6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6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6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6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6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6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6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6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6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6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6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6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6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6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6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6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6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6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6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6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6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6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6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6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6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6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6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6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6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6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6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6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6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6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6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6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6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6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6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6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6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6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6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6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6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6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6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6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6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6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6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6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6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6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6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6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6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6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6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6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6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6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6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6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6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6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6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6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6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6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6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6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6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6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6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6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6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6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6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6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6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6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6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6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6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6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6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6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6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6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6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6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6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6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6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6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6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6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6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6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6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6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6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6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6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6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6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6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6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6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6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6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6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6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6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6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6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6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6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6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6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"='中華民國114年9月$0_3_1$2025'/9"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"='中華民國114年9月$0_3_15$2025'/9"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"='中華民國114年9月$0_3_26$2025'/9"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"='中華民國114年9月$0_3_40$2025'/9"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