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一、單位預算總計" sheetId="1" r:id="rId1"/>
    <sheet name="二、經常門" sheetId="2" r:id="rId2"/>
    <sheet name="三、資本門" sheetId="3" r:id="rId3"/>
    <sheet name="四、附屬單位預算" sheetId="4" r:id="rId4"/>
  </sheets>
</workbook>
</file>

<file path=xl/sharedStrings.xml><?xml version="1.0" encoding="utf-8"?>
<sst xmlns="http://schemas.openxmlformats.org/spreadsheetml/2006/main" count="94" uniqueCount="0">
  <si>
    <t xml:space="preserve"> 公  開  類</t>
  </si>
  <si>
    <t xml:space="preserve"> 年  度  報</t>
  </si>
  <si>
    <t xml:space="preserve">臺中市環境保護預算</t>
  </si>
  <si>
    <t xml:space="preserve">114會計年度</t>
  </si>
  <si>
    <t xml:space="preserve">一、單位預算－經資門合計</t>
  </si>
  <si>
    <t xml:space="preserve">單   位   及   業   務  別</t>
  </si>
  <si>
    <t xml:space="preserve">環保局主管單位預算</t>
  </si>
  <si>
    <t xml:space="preserve">鄉 鎮 市 公 所 清 潔 隊 預 算 
(僅縣政府環保局需填)</t>
  </si>
  <si>
    <t xml:space="preserve">總 計</t>
  </si>
  <si>
    <t xml:space="preserve">   一般行政</t>
  </si>
  <si>
    <t xml:space="preserve">   綜合規劃</t>
  </si>
  <si>
    <t xml:space="preserve">   空氣品質保護</t>
  </si>
  <si>
    <t xml:space="preserve">   氣候變遷因應</t>
  </si>
  <si>
    <t xml:space="preserve">   噪音及振動防制</t>
  </si>
  <si>
    <t xml:space="preserve">   水質保護</t>
  </si>
  <si>
    <t xml:space="preserve">   土壤及地下水污染整治</t>
  </si>
  <si>
    <t xml:space="preserve">   廢棄物管理</t>
  </si>
  <si>
    <t xml:space="preserve">   環境衛生、毒化物管理</t>
  </si>
  <si>
    <t xml:space="preserve">   陳情、稽查、糾紛處理</t>
  </si>
  <si>
    <t xml:space="preserve">   監測及檢驗</t>
  </si>
  <si>
    <t xml:space="preserve">   研究發展</t>
  </si>
  <si>
    <t xml:space="preserve">   其他</t>
  </si>
  <si>
    <t xml:space="preserve">期間終了2.5個月內編報</t>
  </si>
  <si>
    <t xml:space="preserve">單位：千元</t>
  </si>
  <si>
    <t xml:space="preserve">歲  出  項  目</t>
  </si>
  <si>
    <t xml:space="preserve">預  算  數</t>
  </si>
  <si>
    <t xml:space="preserve">合計</t>
  </si>
  <si>
    <t xml:space="preserve">人事費</t>
  </si>
  <si>
    <t xml:space="preserve">約用人員
酬金</t>
  </si>
  <si>
    <t xml:space="preserve">委辦費</t>
  </si>
  <si>
    <t xml:space="preserve">土地</t>
  </si>
  <si>
    <t xml:space="preserve">對特種基金
之補助</t>
  </si>
  <si>
    <t xml:space="preserve">對國內團體
之捐助</t>
  </si>
  <si>
    <t xml:space="preserve">對清潔隊之補助(僅縣政府環保局需填)</t>
  </si>
  <si>
    <t xml:space="preserve">編製機關</t>
  </si>
  <si>
    <t xml:space="preserve">表    號</t>
  </si>
  <si>
    <t xml:space="preserve">其他支出</t>
  </si>
  <si>
    <t xml:space="preserve">臺中市政府環境保護局</t>
  </si>
  <si>
    <t xml:space="preserve">30910-02-01-2</t>
  </si>
  <si>
    <t xml:space="preserve">歲  入  項  目</t>
  </si>
  <si>
    <t xml:space="preserve">環境部
補助款</t>
  </si>
  <si>
    <t xml:space="preserve">其他政府
補助款</t>
  </si>
  <si>
    <t xml:space="preserve">臺中市環境保護預算(續1) </t>
  </si>
  <si>
    <t xml:space="preserve">二、單位預算－經常門</t>
  </si>
  <si>
    <t xml:space="preserve"> 環保局主管單位預算</t>
  </si>
  <si>
    <t xml:space="preserve">其他
經常支出</t>
  </si>
  <si>
    <t xml:space="preserve">臺中市環境保護預算(續2) </t>
  </si>
  <si>
    <t xml:space="preserve">三、單位預算－資本門</t>
  </si>
  <si>
    <t xml:space="preserve">對清潔隊之補助
(僅縣政府環保局需填)</t>
  </si>
  <si>
    <t xml:space="preserve">其他
資本支出</t>
  </si>
  <si>
    <t xml:space="preserve">公  開  類</t>
  </si>
  <si>
    <t xml:space="preserve">年  度  報</t>
  </si>
  <si>
    <t xml:space="preserve">臺中市環境保護預算(續3完) </t>
  </si>
  <si>
    <t xml:space="preserve">四、附屬單位預算</t>
  </si>
  <si>
    <t xml:space="preserve">來    源  /  用    途    別</t>
  </si>
  <si>
    <t xml:space="preserve">一、基金來源 (A)        </t>
  </si>
  <si>
    <t xml:space="preserve">(一)徵收及依法分配收入      </t>
  </si>
  <si>
    <t xml:space="preserve">1.營建工程空氣污染防制費收入</t>
  </si>
  <si>
    <t xml:space="preserve">2.固定污染源空氣污染防制費收入</t>
  </si>
  <si>
    <t xml:space="preserve">3.移動污染源空氣污染防制費收入</t>
  </si>
  <si>
    <t xml:space="preserve">4.非空污類環保法規徵收收入 </t>
  </si>
  <si>
    <t xml:space="preserve">5.其他徵收及依法分配收入         </t>
  </si>
  <si>
    <t xml:space="preserve">(二)政府撥入收入        </t>
  </si>
  <si>
    <t xml:space="preserve">1.環保局補助收入                 </t>
  </si>
  <si>
    <t xml:space="preserve">2.環境部補助收入                </t>
  </si>
  <si>
    <t xml:space="preserve">3.其他政府撥入收入               </t>
  </si>
  <si>
    <t xml:space="preserve">(三)財產及其他收入          </t>
  </si>
  <si>
    <t xml:space="preserve">二、基金用途 (B)</t>
  </si>
  <si>
    <t xml:space="preserve">(一)經常支出           </t>
  </si>
  <si>
    <t xml:space="preserve">1.用人費用          </t>
  </si>
  <si>
    <t xml:space="preserve">2.計時與計件人員酬金</t>
  </si>
  <si>
    <t xml:space="preserve">3.專業服務費               </t>
  </si>
  <si>
    <t xml:space="preserve">4.提撥環境教育基金</t>
  </si>
  <si>
    <t xml:space="preserve">5.捐助國內團體</t>
  </si>
  <si>
    <t xml:space="preserve">6.補助各鄉鎮市公所清潔隊業務費用(僅縣政府環保局需填)           </t>
  </si>
  <si>
    <t xml:space="preserve">7.其他經常支出                   </t>
  </si>
  <si>
    <t xml:space="preserve">(二)資本支出                       </t>
  </si>
  <si>
    <t xml:space="preserve">1.購置土地</t>
  </si>
  <si>
    <t xml:space="preserve">2.其他資本支出</t>
  </si>
  <si>
    <t xml:space="preserve">三、本期賸餘（短絀）  (=A-B)</t>
  </si>
  <si>
    <t xml:space="preserve">資料來源：由本局會計室依據本局單位預算及附屬單位預算資料編製。</t>
  </si>
  <si>
    <t xml:space="preserve">填表說明：1.本表編製2份，1份送環境部統計處，1份依統計法規定永久保存 ，資料透過網際路上傳至「臺中市公務統計行政管理系統」。</t>
  </si>
  <si>
    <t xml:space="preserve">          2.「其他主管基金」係指表列基金以外之環保局主管基金， 如焚化廠基金、機場噪音回饋基金等，請列舉並註明基金名稱。</t>
  </si>
  <si>
    <t xml:space="preserve"> 填表                                              </t>
  </si>
  <si>
    <t xml:space="preserve">    審核</t>
  </si>
  <si>
    <t xml:space="preserve">空污基金</t>
  </si>
  <si>
    <t xml:space="preserve">水污基金</t>
  </si>
  <si>
    <t xml:space="preserve">業務主管人員</t>
  </si>
  <si>
    <t xml:space="preserve">主辦統計人員</t>
  </si>
  <si>
    <t xml:space="preserve">廢棄物清除處理基金</t>
  </si>
  <si>
    <t xml:space="preserve">環境教育基金</t>
  </si>
  <si>
    <t xml:space="preserve"> 機關首長</t>
  </si>
  <si>
    <t xml:space="preserve">其他主管基金
(________基金)</t>
  </si>
  <si>
    <t xml:space="preserve">中華民國 114 年  2 月 19  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</si>
</sst>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97" formatCode="###,##0;\-###,##0;&quot; －&quot;"/>
    <numFmt numFmtId="198" formatCode="_-* #,##0_-;\-* #,##0_-;_-* &quot;-&quot;??_-;_-@_-"/>
    <numFmt numFmtId="199" formatCode="#,##0_ "/>
  </numFmts>
  <fonts count="15">
    <font>
      <b val="0"/>
      <i val="0"/>
      <u val="none"/>
      <sz val="11"/>
      <color theme="1"/>
      <name val="Calibri"/>
      <scheme val="minor"/>
    </font>
    <font>
      <b val="0"/>
      <i val="0"/>
      <u val="none"/>
      <sz val="14"/>
      <color rgb="FF000000"/>
      <name val="標楷體"/>
    </font>
    <font>
      <b val="0"/>
      <i val="0"/>
      <u val="none"/>
      <sz val="24"/>
      <color rgb="FF000000"/>
      <name val="標楷體"/>
    </font>
    <font>
      <b val="0"/>
      <i val="0"/>
      <u val="none"/>
      <sz val="12"/>
      <color rgb="FF000000"/>
      <name val="新細明體"/>
    </font>
    <font>
      <b val="0"/>
      <i val="0"/>
      <u val="none"/>
      <sz val="12"/>
      <color theme="1"/>
      <name val="標楷體"/>
    </font>
    <font>
      <b val="0"/>
      <i val="0"/>
      <u val="none"/>
      <sz val="11"/>
      <color rgb="FF000000"/>
      <name val="標楷體"/>
    </font>
    <font>
      <b val="0"/>
      <i val="0"/>
      <u val="none"/>
      <sz val="14"/>
      <color rgb="FF000000"/>
      <name val="新細明體"/>
    </font>
    <font>
      <b val="0"/>
      <i val="0"/>
      <u val="none"/>
      <sz val="12"/>
      <color rgb="FF000000"/>
      <name val="標楷體"/>
    </font>
    <font>
      <b val="0"/>
      <i val="0"/>
      <u val="none"/>
      <sz val="12"/>
      <color rgb="FF000000"/>
      <name val="Times New Roman"/>
    </font>
    <font>
      <b val="0"/>
      <i val="0"/>
      <u val="none"/>
      <sz val="14"/>
      <color rgb="FF000000"/>
      <name val="Times New Roman"/>
    </font>
    <font>
      <b val="0"/>
      <i val="0"/>
      <u val="none"/>
      <sz val="22"/>
      <color rgb="FF000000"/>
      <name val="標楷體"/>
    </font>
    <font>
      <b val="0"/>
      <i val="0"/>
      <u val="none"/>
      <sz val="16"/>
      <color rgb="FF000000"/>
      <name val="標楷體"/>
    </font>
    <font>
      <b val="0"/>
      <i val="0"/>
      <u val="none"/>
      <sz val="13"/>
      <color rgb="FF000000"/>
      <name val="標楷體"/>
    </font>
    <font>
      <b val="0"/>
      <i val="0"/>
      <u val="none"/>
      <sz val="16"/>
      <color rgb="FF000000"/>
      <name val="Times New Roman"/>
    </font>
    <font>
      <sz val="12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rgb="FFD9D9D9"/>
        <bgColor rgb="FF000000"/>
      </patternFill>
    </fill>
  </fills>
  <borders count="14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 diagonalDown="1">
      <left/>
      <right/>
      <top/>
      <bottom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89">
    <xf numFmtId="0" fontId="0" fillId="0" borderId="0" xfId="0" applyNumberFormat="1" applyFont="1" applyFill="1" applyBorder="1" applyAlignment="1" applyProtection="1"/>
    <xf numFmtId="0" fontId="1" fillId="0" borderId="1" xfId="0" applyFont="1" applyBorder="1">
      <alignment horizontal="center" vertical="center"/>
    </xf>
    <xf numFmtId="0" fontId="2" fillId="0" borderId="2" xfId="0" applyFont="1" applyBorder="1">
      <alignment horizontal="center" vertical="center"/>
    </xf>
    <xf numFmtId="0" fontId="1" fillId="0" borderId="0" xfId="0" applyFont="1">
      <alignment horizontal="center" vertical="center"/>
    </xf>
    <xf numFmtId="0" fontId="1" fillId="0" borderId="3" xfId="0" applyFont="1" applyBorder="1">
      <alignment horizontal="left" vertical="center"/>
    </xf>
    <xf numFmtId="0" fontId="1" fillId="0" borderId="4" xfId="0" applyFont="1" applyBorder="1">
      <alignment horizontal="center" vertical="center"/>
    </xf>
    <xf numFmtId="0" fontId="1" fillId="0" borderId="5" xfId="0" applyFont="1" applyBorder="1">
      <alignment horizontal="center" vertical="center" wrapText="1"/>
    </xf>
    <xf numFmtId="0" fontId="1" fillId="0" borderId="4" xfId="0" applyFont="1" applyBorder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horizontal="left"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5" xfId="0" applyFont="1" applyBorder="1">
      <alignment horizontal="center" vertical="center"/>
    </xf>
    <xf numFmtId="0" fontId="1" fillId="0" borderId="3" xfId="0" applyFont="1" applyBorder="1">
      <alignment horizontal="center" vertical="center"/>
    </xf>
    <xf numFmtId="0" fontId="1" fillId="0" borderId="3" xfId="0" applyFont="1" applyBorder="1">
      <alignment horizontal="right" vertical="center"/>
    </xf>
    <xf numFmtId="197" fontId="1" fillId="0" borderId="1" xfId="0" applyNumberFormat="1" applyFont="1" applyBorder="1">
      <alignment horizontal="right" vertical="center"/>
    </xf>
    <xf numFmtId="197" fontId="1" fillId="2" borderId="1" xfId="0" applyNumberFormat="1" applyFont="1" applyFill="1" applyBorder="1">
      <alignment horizontal="right" vertical="center"/>
    </xf>
    <xf numFmtId="0" fontId="1" fillId="0" borderId="1" xfId="0" applyFont="1" applyBorder="1">
      <alignment horizontal="center" vertical="center" wrapText="1"/>
    </xf>
    <xf numFmtId="0" fontId="3" fillId="0" borderId="2" xfId="0" applyFont="1" applyBorder="1">
      <alignment horizontal="center" vertical="center"/>
    </xf>
    <xf numFmtId="0" fontId="4" fillId="0" borderId="8" xfId="0" applyFont="1" applyBorder="1">
      <alignment vertical="center"/>
    </xf>
    <xf numFmtId="0" fontId="4" fillId="0" borderId="4" xfId="0" applyFont="1" applyBorder="1">
      <alignment vertical="center"/>
    </xf>
    <xf numFmtId="0" fontId="1" fillId="0" borderId="9" xfId="0" applyFont="1" applyBorder="1">
      <alignment horizontal="center" vertical="center"/>
    </xf>
    <xf numFmtId="0" fontId="1" fillId="0" borderId="10" xfId="0" applyFont="1" applyBorder="1">
      <alignment horizontal="center" vertical="center"/>
    </xf>
    <xf numFmtId="0" fontId="5" fillId="0" borderId="1" xfId="0" applyFont="1" applyBorder="1">
      <alignment horizontal="center" vertical="center" wrapText="1"/>
    </xf>
    <xf numFmtId="197" fontId="1" fillId="3" borderId="1" xfId="0" applyNumberFormat="1" applyFont="1" applyFill="1" applyBorder="1">
      <alignment horizontal="right" vertical="center"/>
    </xf>
    <xf numFmtId="0" fontId="4" fillId="0" borderId="5" xfId="0" applyFont="1" applyBorder="1">
      <alignment vertical="center"/>
    </xf>
    <xf numFmtId="0" fontId="1" fillId="0" borderId="8" xfId="0" applyFont="1" applyBorder="1">
      <alignment horizontal="center" vertical="center" wrapText="1"/>
    </xf>
    <xf numFmtId="197" fontId="1" fillId="0" borderId="8" xfId="0" applyNumberFormat="1" applyFont="1" applyBorder="1">
      <alignment horizontal="right" vertical="center"/>
    </xf>
    <xf numFmtId="197" fontId="1" fillId="2" borderId="8" xfId="0" applyNumberFormat="1" applyFont="1" applyFill="1" applyBorder="1">
      <alignment horizontal="right" vertical="center"/>
    </xf>
    <xf numFmtId="0" fontId="3" fillId="0" borderId="6" xfId="0" applyFont="1" applyBorder="1">
      <alignment vertical="center"/>
    </xf>
    <xf numFmtId="0" fontId="6" fillId="0" borderId="0" xfId="0" applyFont="1">
      <alignment vertical="center"/>
    </xf>
    <xf numFmtId="0" fontId="1" fillId="0" borderId="11" xfId="0" applyFont="1" applyBorder="1">
      <alignment horizontal="left" vertical="center"/>
    </xf>
    <xf numFmtId="0" fontId="1" fillId="2" borderId="1" xfId="0" applyFont="1" applyFill="1" applyBorder="1">
      <alignment horizontal="right" vertical="center"/>
    </xf>
    <xf numFmtId="0" fontId="1" fillId="0" borderId="7" xfId="0" applyFont="1" applyBorder="1">
      <alignment horizontal="center" vertical="center"/>
    </xf>
    <xf numFmtId="0" fontId="7" fillId="0" borderId="1" xfId="0" applyFont="1" applyBorder="1">
      <alignment horizontal="center" vertical="center" wrapText="1"/>
    </xf>
    <xf numFmtId="198" fontId="1" fillId="2" borderId="1" xfId="0" applyNumberFormat="1" applyFont="1" applyFill="1" applyBorder="1">
      <alignment horizontal="right" vertical="center"/>
    </xf>
    <xf numFmtId="49" fontId="1" fillId="0" borderId="1" xfId="0" applyNumberFormat="1" applyFont="1" applyBorder="1">
      <alignment horizontal="center" vertical="center"/>
    </xf>
    <xf numFmtId="0" fontId="3" fillId="2" borderId="1" xfId="0" applyFont="1" applyFill="1" applyBorder="1">
      <alignment horizontal="right" vertical="center"/>
    </xf>
    <xf numFmtId="0" fontId="3" fillId="2" borderId="8" xfId="0" applyFont="1" applyFill="1" applyBorder="1">
      <alignment horizontal="right" vertical="center"/>
    </xf>
    <xf numFmtId="0" fontId="7" fillId="0" borderId="6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>
      <alignment horizontal="center" vertical="center" wrapText="1"/>
    </xf>
    <xf numFmtId="0" fontId="1" fillId="0" borderId="3" xfId="0" applyFont="1" applyBorder="1">
      <alignment vertical="center"/>
    </xf>
    <xf numFmtId="0" fontId="1" fillId="2" borderId="1" xfId="0" applyFont="1" applyFill="1" applyBorder="1">
      <alignment horizontal="center" vertical="center"/>
    </xf>
    <xf numFmtId="0" fontId="1" fillId="2" borderId="1" xfId="0" applyFont="1" applyFill="1" applyBorder="1">
      <alignment vertical="center"/>
    </xf>
    <xf numFmtId="0" fontId="8" fillId="0" borderId="9" xfId="0" applyFont="1" applyBorder="1">
      <alignment horizontal="center" vertical="center"/>
    </xf>
    <xf numFmtId="49" fontId="9" fillId="0" borderId="10" xfId="0" applyNumberFormat="1" applyFont="1" applyBorder="1">
      <alignment horizontal="center" vertical="center"/>
    </xf>
    <xf numFmtId="0" fontId="1" fillId="2" borderId="8" xfId="0" applyFont="1" applyFill="1" applyBorder="1">
      <alignment horizontal="center" vertical="center"/>
    </xf>
    <xf numFmtId="0" fontId="10" fillId="0" borderId="2" xfId="0" applyFont="1" applyBorder="1">
      <alignment horizontal="center" vertical="center" wrapText="1"/>
    </xf>
    <xf numFmtId="0" fontId="11" fillId="0" borderId="3" xfId="0" applyFont="1" applyBorder="1">
      <alignment horizontal="left" vertical="center" wrapText="1"/>
    </xf>
    <xf numFmtId="0" fontId="12" fillId="0" borderId="4" xfId="0" applyFont="1" applyBorder="1">
      <alignment horizontal="center" vertical="center" wrapText="1"/>
    </xf>
    <xf numFmtId="0" fontId="1" fillId="0" borderId="4" xfId="0" applyFont="1" applyBorder="1">
      <alignment horizontal="left" vertical="center" wrapText="1"/>
    </xf>
    <xf numFmtId="0" fontId="1" fillId="0" borderId="4" xfId="0" applyFont="1" applyBorder="1">
      <alignment horizontal="left" vertical="center"/>
    </xf>
    <xf numFmtId="0" fontId="7" fillId="0" borderId="4" xfId="0" applyFont="1" applyBorder="1">
      <alignment horizontal="left" vertical="center" wrapText="1"/>
    </xf>
    <xf numFmtId="0" fontId="12" fillId="0" borderId="2" xfId="0" applyFont="1" applyBorder="1">
      <alignment horizontal="left" vertical="center" wrapText="1"/>
    </xf>
    <xf numFmtId="0" fontId="12" fillId="0" borderId="0" xfId="0" applyFo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>
      <alignment vertical="top"/>
    </xf>
    <xf numFmtId="0" fontId="7" fillId="0" borderId="0" xfId="0" applyFont="1">
      <alignment vertical="center"/>
    </xf>
    <xf numFmtId="0" fontId="1" fillId="0" borderId="6" xfId="0" applyFont="1" applyBorder="1">
      <alignment horizontal="center" vertical="center"/>
    </xf>
    <xf numFmtId="0" fontId="12" fillId="0" borderId="5" xfId="0" applyFont="1" applyBorder="1">
      <alignment horizontal="center" vertical="center" wrapText="1"/>
    </xf>
    <xf numFmtId="0" fontId="1" fillId="0" borderId="5" xfId="0" applyFont="1" applyBorder="1">
      <alignment horizontal="left" vertical="center" wrapText="1"/>
    </xf>
    <xf numFmtId="0" fontId="1" fillId="0" borderId="5" xfId="0" applyFont="1" applyBorder="1">
      <alignment horizontal="left" vertical="center"/>
    </xf>
    <xf numFmtId="0" fontId="7" fillId="0" borderId="5" xfId="0" applyFont="1" applyBorder="1">
      <alignment horizontal="left" vertical="center" wrapText="1"/>
    </xf>
    <xf numFmtId="0" fontId="12" fillId="0" borderId="0" xfId="0" applyFont="1">
      <alignment horizontal="center" vertical="top"/>
    </xf>
    <xf numFmtId="0" fontId="11" fillId="0" borderId="3" xfId="0" applyFont="1" applyBorder="1">
      <alignment horizontal="center" vertical="center" wrapText="1"/>
    </xf>
    <xf numFmtId="198" fontId="12" fillId="0" borderId="1" xfId="0" applyNumberFormat="1" applyFont="1" applyBorder="1">
      <alignment horizontal="center" vertical="center"/>
    </xf>
    <xf numFmtId="198" fontId="1" fillId="0" borderId="1" xfId="0" applyNumberFormat="1" applyFont="1" applyBorder="1">
      <alignment horizontal="right" vertical="center"/>
    </xf>
    <xf numFmtId="0" fontId="4" fillId="0" borderId="1" xfId="0" applyFont="1" applyBorder="1">
      <alignment vertical="center"/>
    </xf>
    <xf numFmtId="198" fontId="1" fillId="3" borderId="1" xfId="0" applyNumberFormat="1" applyFont="1" applyFill="1" applyBorder="1">
      <alignment horizontal="right" vertical="center"/>
    </xf>
    <xf numFmtId="199" fontId="1" fillId="0" borderId="1" xfId="0" applyNumberFormat="1" applyFont="1" applyBorder="1">
      <alignment horizontal="right" vertical="center"/>
    </xf>
    <xf numFmtId="0" fontId="12" fillId="0" borderId="0" xfId="0" applyFont="1"/>
    <xf numFmtId="0" fontId="7" fillId="0" borderId="0" xfId="0" applyFont="1"/>
    <xf numFmtId="0" fontId="4" fillId="0" borderId="12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2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0" xfId="0" applyFont="1">
      <alignment horizontal="right" vertical="top"/>
    </xf>
    <xf numFmtId="0" fontId="13" fillId="0" borderId="3" xfId="0" applyFont="1" applyBorder="1">
      <alignment vertical="center" wrapText="1"/>
    </xf>
    <xf numFmtId="0" fontId="7" fillId="0" borderId="0" xfId="0" applyFont="1">
      <alignment horizontal="right" vertical="top"/>
    </xf>
    <xf numFmtId="49" fontId="9" fillId="0" borderId="1" xfId="0" applyNumberFormat="1" applyFont="1" applyBorder="1">
      <alignment horizontal="center" vertical="center"/>
    </xf>
    <xf numFmtId="0" fontId="11" fillId="0" borderId="3" xfId="0" applyFont="1" applyBorder="1">
      <alignment horizontal="right" vertical="center" wrapText="1"/>
    </xf>
    <xf numFmtId="0" fontId="12" fillId="0" borderId="8" xfId="0" applyFont="1" applyBorder="1">
      <alignment horizontal="center" vertical="center" wrapText="1"/>
    </xf>
    <xf numFmtId="198" fontId="1" fillId="0" borderId="8" xfId="0" applyNumberFormat="1" applyFont="1" applyBorder="1">
      <alignment horizontal="right" vertical="center"/>
    </xf>
    <xf numFmtId="198" fontId="1" fillId="3" borderId="8" xfId="0" applyNumberFormat="1" applyFont="1" applyFill="1" applyBorder="1">
      <alignment vertical="center"/>
    </xf>
    <xf numFmtId="0" fontId="12" fillId="0" borderId="2" xfId="0" applyFont="1" applyBorder="1">
      <alignment horizontal="right" vertical="top"/>
    </xf>
    <xf numFmtId="0" fontId="14" fillId="0" borderId="13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10" sqref="A10:A23"/>
    </sheetView>
  </sheetViews>
  <sheetFormatPr defaultColWidth="9.28125" defaultRowHeight="15"/>
  <cols>
    <col min="1" max="1" width="6.640625" customWidth="1"/>
    <col min="2" max="2" width="14.2109375" customWidth="1"/>
    <col min="3" max="3" width="22.921875" customWidth="1"/>
    <col min="4" max="10" width="15.2109375" customWidth="1"/>
    <col min="11" max="11" width="13.2109375" customWidth="1"/>
    <col min="12" max="12" width="15.2109375" customWidth="1"/>
    <col min="13" max="14" width="13.78125" customWidth="1"/>
    <col min="15" max="15" width="16.78125" customWidth="1"/>
    <col min="16" max="50" width="9.2109375" customWidth="1"/>
  </cols>
  <sheetData>
    <row r="1" ht="24" customHeight="1">
      <c r="A1" s="1" t="s">
        <v>0</v>
      </c>
      <c r="B1" s="1"/>
      <c r="C1" s="11"/>
      <c r="D1" s="3"/>
      <c r="E1" s="3"/>
      <c r="F1" s="3"/>
      <c r="G1" s="3"/>
      <c r="H1" s="3"/>
      <c r="I1" s="3"/>
      <c r="J1" s="3"/>
      <c r="K1" s="22"/>
      <c r="L1" s="1" t="s">
        <v>34</v>
      </c>
      <c r="M1" s="1" t="s">
        <v>37</v>
      </c>
      <c r="N1" s="1"/>
      <c r="O1" s="30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4" customHeight="1">
      <c r="A2" s="1" t="s">
        <v>1</v>
      </c>
      <c r="B2" s="1"/>
      <c r="C2" s="12" t="s">
        <v>22</v>
      </c>
      <c r="D2" s="14"/>
      <c r="E2" s="14"/>
      <c r="F2" s="14"/>
      <c r="G2" s="14"/>
      <c r="H2" s="14"/>
      <c r="I2" s="14"/>
      <c r="J2" s="14"/>
      <c r="K2" s="23"/>
      <c r="L2" s="1" t="s">
        <v>35</v>
      </c>
      <c r="M2" s="1" t="s">
        <v>38</v>
      </c>
      <c r="N2" s="1"/>
      <c r="O2" s="30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9.25" customHeight="1">
      <c r="A5" s="4" t="s">
        <v>4</v>
      </c>
      <c r="B5" s="4"/>
      <c r="C5" s="4"/>
      <c r="D5" s="15" t="s">
        <v>23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8.5" customHeight="1">
      <c r="A6" s="5" t="s">
        <v>5</v>
      </c>
      <c r="B6" s="5"/>
      <c r="C6" s="13"/>
      <c r="D6" s="1" t="s">
        <v>24</v>
      </c>
      <c r="E6" s="1"/>
      <c r="F6" s="1"/>
      <c r="G6" s="1"/>
      <c r="H6" s="1"/>
      <c r="I6" s="1"/>
      <c r="J6" s="1"/>
      <c r="K6" s="1"/>
      <c r="L6" s="1"/>
      <c r="M6" s="1" t="s">
        <v>39</v>
      </c>
      <c r="N6" s="1"/>
      <c r="O6" s="30"/>
      <c r="P6" s="31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8.5" customHeight="1">
      <c r="A7" s="5"/>
      <c r="B7" s="5"/>
      <c r="C7" s="13"/>
      <c r="D7" s="1" t="s">
        <v>25</v>
      </c>
      <c r="E7" s="1"/>
      <c r="F7" s="1"/>
      <c r="G7" s="1"/>
      <c r="H7" s="1"/>
      <c r="I7" s="1"/>
      <c r="J7" s="1"/>
      <c r="K7" s="1"/>
      <c r="L7" s="1"/>
      <c r="M7" s="18" t="s">
        <v>40</v>
      </c>
      <c r="N7" s="27" t="s">
        <v>41</v>
      </c>
      <c r="O7" s="31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>
      <c r="A8" s="5"/>
      <c r="B8" s="5"/>
      <c r="C8" s="13"/>
      <c r="D8" s="1" t="s">
        <v>26</v>
      </c>
      <c r="E8" s="1" t="s">
        <v>27</v>
      </c>
      <c r="F8" s="18" t="s">
        <v>28</v>
      </c>
      <c r="G8" s="18" t="s">
        <v>29</v>
      </c>
      <c r="H8" s="1" t="s">
        <v>30</v>
      </c>
      <c r="I8" s="18" t="s">
        <v>31</v>
      </c>
      <c r="J8" s="18" t="s">
        <v>32</v>
      </c>
      <c r="K8" s="24" t="s">
        <v>33</v>
      </c>
      <c r="L8" s="18" t="s">
        <v>36</v>
      </c>
      <c r="M8" s="18"/>
      <c r="N8" s="27"/>
      <c r="O8" s="31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43.15" customHeight="1">
      <c r="A9" s="5"/>
      <c r="B9" s="5"/>
      <c r="C9" s="13"/>
      <c r="D9" s="1"/>
      <c r="E9" s="1"/>
      <c r="F9" s="18"/>
      <c r="G9" s="18"/>
      <c r="H9" s="1"/>
      <c r="I9" s="18"/>
      <c r="J9" s="18"/>
      <c r="K9" s="24"/>
      <c r="L9" s="18"/>
      <c r="M9" s="18"/>
      <c r="N9" s="27"/>
      <c r="O9" s="31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9.25" customHeight="1">
      <c r="A10" s="6" t="s">
        <v>6</v>
      </c>
      <c r="B10" s="10" t="s">
        <v>8</v>
      </c>
      <c r="C10" s="10"/>
      <c r="D10" s="16">
        <v>6794790</v>
      </c>
      <c r="E10" s="16">
        <v>2987850</v>
      </c>
      <c r="F10" s="16">
        <v>730906</v>
      </c>
      <c r="G10" s="16">
        <v>1105175</v>
      </c>
      <c r="H10" s="16">
        <v>0</v>
      </c>
      <c r="I10" s="16">
        <v>29322</v>
      </c>
      <c r="J10" s="16">
        <v>0</v>
      </c>
      <c r="K10" s="25"/>
      <c r="L10" s="16">
        <v>1941537</v>
      </c>
      <c r="M10" s="16">
        <f>SUM(M11:M23)</f>
        <v>216920</v>
      </c>
      <c r="N10" s="28">
        <f>SUM(N11:N23)</f>
        <v>10323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9.25" customHeight="1">
      <c r="A11" s="6"/>
      <c r="B11" s="10" t="s">
        <v>9</v>
      </c>
      <c r="C11" s="10"/>
      <c r="D11" s="16">
        <v>425010</v>
      </c>
      <c r="E11" s="16">
        <v>386428</v>
      </c>
      <c r="F11" s="16">
        <v>2844</v>
      </c>
      <c r="G11" s="16">
        <v>0</v>
      </c>
      <c r="H11" s="16">
        <v>0</v>
      </c>
      <c r="I11" s="16">
        <v>0</v>
      </c>
      <c r="J11" s="16">
        <v>0</v>
      </c>
      <c r="K11" s="25"/>
      <c r="L11" s="16">
        <v>35738</v>
      </c>
      <c r="M11" s="16">
        <v>0</v>
      </c>
      <c r="N11" s="28">
        <v>0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9.25" customHeight="1">
      <c r="A12" s="6"/>
      <c r="B12" s="10" t="s">
        <v>10</v>
      </c>
      <c r="C12" s="10"/>
      <c r="D12" s="16">
        <v>79628</v>
      </c>
      <c r="E12" s="16">
        <v>480</v>
      </c>
      <c r="F12" s="16">
        <v>0</v>
      </c>
      <c r="G12" s="16">
        <v>2081</v>
      </c>
      <c r="H12" s="16">
        <v>0</v>
      </c>
      <c r="I12" s="16">
        <v>75</v>
      </c>
      <c r="J12" s="16">
        <v>0</v>
      </c>
      <c r="K12" s="25"/>
      <c r="L12" s="16">
        <v>76992</v>
      </c>
      <c r="M12" s="16">
        <v>1539</v>
      </c>
      <c r="N12" s="28">
        <v>0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9.25" customHeight="1">
      <c r="A13" s="6"/>
      <c r="B13" s="10" t="s">
        <v>11</v>
      </c>
      <c r="C13" s="10"/>
      <c r="D13" s="16">
        <v>8328</v>
      </c>
      <c r="E13" s="16">
        <v>1062</v>
      </c>
      <c r="F13" s="16">
        <v>0</v>
      </c>
      <c r="G13" s="16">
        <v>0</v>
      </c>
      <c r="H13" s="16">
        <v>0</v>
      </c>
      <c r="I13" s="16">
        <v>7266</v>
      </c>
      <c r="J13" s="16">
        <v>0</v>
      </c>
      <c r="K13" s="25"/>
      <c r="L13" s="16">
        <v>0</v>
      </c>
      <c r="M13" s="16">
        <v>0</v>
      </c>
      <c r="N13" s="28">
        <v>0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9.25" customHeight="1">
      <c r="A14" s="6"/>
      <c r="B14" s="10" t="s">
        <v>12</v>
      </c>
      <c r="C14" s="10"/>
      <c r="D14" s="16">
        <v>15050</v>
      </c>
      <c r="E14" s="16">
        <v>21</v>
      </c>
      <c r="F14" s="16">
        <v>1053</v>
      </c>
      <c r="G14" s="16">
        <v>7926</v>
      </c>
      <c r="H14" s="16">
        <v>0</v>
      </c>
      <c r="I14" s="16">
        <v>0</v>
      </c>
      <c r="J14" s="16">
        <v>0</v>
      </c>
      <c r="K14" s="25"/>
      <c r="L14" s="16">
        <v>6050</v>
      </c>
      <c r="M14" s="16">
        <v>14250</v>
      </c>
      <c r="N14" s="28">
        <v>0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9.25" customHeight="1">
      <c r="A15" s="6"/>
      <c r="B15" s="10" t="s">
        <v>13</v>
      </c>
      <c r="C15" s="10"/>
      <c r="D15" s="16">
        <v>15935</v>
      </c>
      <c r="E15" s="16">
        <v>1093</v>
      </c>
      <c r="F15" s="16">
        <v>1443</v>
      </c>
      <c r="G15" s="16">
        <v>2000</v>
      </c>
      <c r="H15" s="16">
        <v>0</v>
      </c>
      <c r="I15" s="16">
        <v>1236</v>
      </c>
      <c r="J15" s="16">
        <v>0</v>
      </c>
      <c r="K15" s="25"/>
      <c r="L15" s="16">
        <v>10163</v>
      </c>
      <c r="M15" s="16">
        <v>5040</v>
      </c>
      <c r="N15" s="28">
        <v>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9.25" customHeight="1">
      <c r="A16" s="6"/>
      <c r="B16" s="10" t="s">
        <v>14</v>
      </c>
      <c r="C16" s="10"/>
      <c r="D16" s="16">
        <v>41587</v>
      </c>
      <c r="E16" s="16">
        <v>2223</v>
      </c>
      <c r="F16" s="16">
        <v>0</v>
      </c>
      <c r="G16" s="16">
        <v>31420</v>
      </c>
      <c r="H16" s="16">
        <v>0</v>
      </c>
      <c r="I16" s="16">
        <v>4927</v>
      </c>
      <c r="J16" s="16">
        <v>0</v>
      </c>
      <c r="K16" s="25"/>
      <c r="L16" s="16">
        <v>3017</v>
      </c>
      <c r="M16" s="16">
        <v>9478</v>
      </c>
      <c r="N16" s="28">
        <v>10323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9.25" customHeight="1">
      <c r="A17" s="6"/>
      <c r="B17" s="10" t="s">
        <v>15</v>
      </c>
      <c r="C17" s="10"/>
      <c r="D17" s="16">
        <v>25267</v>
      </c>
      <c r="E17" s="16">
        <v>387</v>
      </c>
      <c r="F17" s="16">
        <v>3156</v>
      </c>
      <c r="G17" s="16">
        <v>19632</v>
      </c>
      <c r="H17" s="16">
        <v>0</v>
      </c>
      <c r="I17" s="16">
        <v>103</v>
      </c>
      <c r="J17" s="16">
        <v>0</v>
      </c>
      <c r="K17" s="25"/>
      <c r="L17" s="16">
        <v>1989</v>
      </c>
      <c r="M17" s="16">
        <v>21090</v>
      </c>
      <c r="N17" s="28">
        <v>0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9.25" customHeight="1">
      <c r="A18" s="6"/>
      <c r="B18" s="10" t="s">
        <v>16</v>
      </c>
      <c r="C18" s="10"/>
      <c r="D18" s="16">
        <v>5582357</v>
      </c>
      <c r="E18" s="16">
        <v>2577051</v>
      </c>
      <c r="F18" s="16">
        <v>721679</v>
      </c>
      <c r="G18" s="16">
        <v>1018167</v>
      </c>
      <c r="H18" s="16">
        <v>0</v>
      </c>
      <c r="I18" s="16">
        <v>14950</v>
      </c>
      <c r="J18" s="16">
        <v>0</v>
      </c>
      <c r="K18" s="25"/>
      <c r="L18" s="16">
        <v>1250510</v>
      </c>
      <c r="M18" s="16">
        <v>130109</v>
      </c>
      <c r="N18" s="28">
        <v>0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9.25" customHeight="1">
      <c r="A19" s="6"/>
      <c r="B19" s="10" t="s">
        <v>17</v>
      </c>
      <c r="C19" s="10"/>
      <c r="D19" s="16">
        <v>69937</v>
      </c>
      <c r="E19" s="16">
        <v>3360</v>
      </c>
      <c r="F19" s="16">
        <v>731</v>
      </c>
      <c r="G19" s="16">
        <v>22349</v>
      </c>
      <c r="H19" s="16">
        <v>0</v>
      </c>
      <c r="I19" s="16">
        <v>90</v>
      </c>
      <c r="J19" s="16">
        <v>0</v>
      </c>
      <c r="K19" s="25"/>
      <c r="L19" s="16">
        <v>43407</v>
      </c>
      <c r="M19" s="16">
        <v>35414</v>
      </c>
      <c r="N19" s="28">
        <v>0</v>
      </c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9.25" customHeight="1">
      <c r="A20" s="6"/>
      <c r="B20" s="10" t="s">
        <v>18</v>
      </c>
      <c r="C20" s="10"/>
      <c r="D20" s="16">
        <v>26637</v>
      </c>
      <c r="E20" s="16">
        <v>15485</v>
      </c>
      <c r="F20" s="16">
        <v>0</v>
      </c>
      <c r="G20" s="16">
        <v>1600</v>
      </c>
      <c r="H20" s="16">
        <v>0</v>
      </c>
      <c r="I20" s="16">
        <v>675</v>
      </c>
      <c r="J20" s="16">
        <v>0</v>
      </c>
      <c r="K20" s="25"/>
      <c r="L20" s="16">
        <v>8877</v>
      </c>
      <c r="M20" s="16">
        <v>0</v>
      </c>
      <c r="N20" s="28">
        <v>0</v>
      </c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9.25" customHeight="1">
      <c r="A21" s="6"/>
      <c r="B21" s="10" t="s">
        <v>19</v>
      </c>
      <c r="C21" s="10"/>
      <c r="D21" s="16">
        <v>9669</v>
      </c>
      <c r="E21" s="16">
        <v>120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25"/>
      <c r="L21" s="16">
        <v>9549</v>
      </c>
      <c r="M21" s="16">
        <v>0</v>
      </c>
      <c r="N21" s="28">
        <v>0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9.25" customHeight="1">
      <c r="A22" s="6"/>
      <c r="B22" s="10" t="s">
        <v>20</v>
      </c>
      <c r="C22" s="10"/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25"/>
      <c r="L22" s="16">
        <v>0</v>
      </c>
      <c r="M22" s="16">
        <v>0</v>
      </c>
      <c r="N22" s="28">
        <v>0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9.25" customHeight="1">
      <c r="A23" s="6"/>
      <c r="B23" s="10" t="s">
        <v>21</v>
      </c>
      <c r="C23" s="10"/>
      <c r="D23" s="16">
        <v>495385</v>
      </c>
      <c r="E23" s="16">
        <v>140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25"/>
      <c r="L23" s="16">
        <v>495245</v>
      </c>
      <c r="M23" s="16">
        <v>0</v>
      </c>
      <c r="N23" s="28">
        <v>0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39.75" customHeight="1">
      <c r="A24" s="7" t="s">
        <v>7</v>
      </c>
      <c r="B24" s="7"/>
      <c r="C24" s="6"/>
      <c r="D24" s="17"/>
      <c r="E24" s="17"/>
      <c r="F24" s="17"/>
      <c r="G24" s="17"/>
      <c r="H24" s="88"/>
      <c r="I24" s="88"/>
      <c r="J24" s="88"/>
      <c r="K24" s="88"/>
      <c r="L24" s="17"/>
      <c r="M24" s="17"/>
      <c r="N24" s="2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>
      <c r="A25" s="8"/>
      <c r="B25" s="8"/>
      <c r="C25" s="8"/>
      <c r="D25" s="8"/>
      <c r="E25" s="8"/>
      <c r="F25" s="8"/>
      <c r="G25" s="19"/>
      <c r="H25" s="19"/>
      <c r="I25" s="8"/>
      <c r="J25" s="8"/>
      <c r="K25" s="8"/>
      <c r="L25" s="8"/>
      <c r="M25" s="8"/>
      <c r="N25" s="8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4:N4"/>
    <mergeCell ref="M1:N1"/>
    <mergeCell ref="M2:N2"/>
    <mergeCell ref="A2:B2"/>
    <mergeCell ref="A1:B1"/>
    <mergeCell ref="A3:N3"/>
    <mergeCell ref="M6:N6"/>
    <mergeCell ref="J8:J9"/>
    <mergeCell ref="N7:N9"/>
    <mergeCell ref="L8:L9"/>
    <mergeCell ref="M7:M9"/>
    <mergeCell ref="D7:L7"/>
    <mergeCell ref="B22:C22"/>
    <mergeCell ref="A24:C24"/>
    <mergeCell ref="B23:C23"/>
    <mergeCell ref="A10:A23"/>
    <mergeCell ref="B10:C10"/>
    <mergeCell ref="B11:C11"/>
    <mergeCell ref="B20:C20"/>
    <mergeCell ref="B14:C14"/>
    <mergeCell ref="B18:C18"/>
    <mergeCell ref="H8:H9"/>
    <mergeCell ref="B19:C19"/>
    <mergeCell ref="B16:C16"/>
    <mergeCell ref="B17:C17"/>
    <mergeCell ref="B15:C15"/>
    <mergeCell ref="B21:C21"/>
    <mergeCell ref="G8:G9"/>
    <mergeCell ref="E8:E9"/>
    <mergeCell ref="D5:N5"/>
    <mergeCell ref="A5:C5"/>
    <mergeCell ref="B13:C13"/>
    <mergeCell ref="B12:C12"/>
    <mergeCell ref="I8:I9"/>
    <mergeCell ref="D8:D9"/>
    <mergeCell ref="F8:F9"/>
    <mergeCell ref="K8:K9"/>
    <mergeCell ref="A6:C9"/>
    <mergeCell ref="D6:L6"/>
  </mergeCells>
  <dataValidations disablePrompts="0" count="1">
    <dataValidation type="decimal" errorStyle="warning" imeMode="noControl" operator="equal" allowBlank="0" showDropDown="0" showInputMessage="1" showErrorMessage="1" error="{2}" sqref="G4:G4">
      <formula1><![CDATA["='_114會計年度$0_3_6$2025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A10" sqref="A10:A23"/>
    </sheetView>
  </sheetViews>
  <sheetFormatPr defaultColWidth="9.28125" defaultRowHeight="15"/>
  <cols>
    <col min="1" max="1" width="6.640625" customWidth="1"/>
    <col min="2" max="2" width="14.2109375" customWidth="1"/>
    <col min="3" max="3" width="22.921875" customWidth="1"/>
    <col min="4" max="11" width="15.2109375" customWidth="1"/>
    <col min="12" max="13" width="14.2109375" customWidth="1"/>
  </cols>
  <sheetData>
    <row r="1" ht="27" customHeight="1">
      <c r="A1" s="1" t="s">
        <v>0</v>
      </c>
      <c r="B1" s="1"/>
      <c r="C1" s="11"/>
      <c r="D1" s="3"/>
      <c r="E1" s="3"/>
      <c r="F1" s="3"/>
      <c r="G1" s="3"/>
      <c r="H1" s="3"/>
      <c r="I1" s="3"/>
      <c r="J1" s="22"/>
      <c r="K1" s="1" t="s">
        <v>34</v>
      </c>
      <c r="L1" s="1" t="s">
        <v>37</v>
      </c>
      <c r="M1" s="1"/>
      <c r="N1" s="4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7" customHeight="1">
      <c r="A2" s="1" t="s">
        <v>1</v>
      </c>
      <c r="B2" s="1"/>
      <c r="C2" s="32" t="s">
        <v>22</v>
      </c>
      <c r="D2" s="32"/>
      <c r="E2" s="34"/>
      <c r="F2" s="14"/>
      <c r="G2" s="14"/>
      <c r="H2" s="14"/>
      <c r="I2" s="14"/>
      <c r="J2" s="23"/>
      <c r="K2" s="1" t="s">
        <v>35</v>
      </c>
      <c r="L2" s="37" t="s">
        <v>38</v>
      </c>
      <c r="M2" s="37"/>
      <c r="N2" s="30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1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1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2.5" customHeight="1">
      <c r="A5" s="4" t="s">
        <v>43</v>
      </c>
      <c r="B5" s="4"/>
      <c r="C5" s="4"/>
      <c r="D5" s="15" t="s">
        <v>23</v>
      </c>
      <c r="E5" s="15"/>
      <c r="F5" s="15"/>
      <c r="G5" s="15"/>
      <c r="H5" s="15"/>
      <c r="I5" s="15"/>
      <c r="J5" s="15"/>
      <c r="K5" s="15"/>
      <c r="L5" s="15"/>
      <c r="M5" s="15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4.75" customHeight="1">
      <c r="A6" s="5" t="s">
        <v>5</v>
      </c>
      <c r="B6" s="5"/>
      <c r="C6" s="13"/>
      <c r="D6" s="1" t="s">
        <v>24</v>
      </c>
      <c r="E6" s="1"/>
      <c r="F6" s="1"/>
      <c r="G6" s="1"/>
      <c r="H6" s="1"/>
      <c r="I6" s="1"/>
      <c r="J6" s="1"/>
      <c r="K6" s="1"/>
      <c r="L6" s="1" t="s">
        <v>39</v>
      </c>
      <c r="M6" s="1"/>
      <c r="N6" s="30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4.75" customHeight="1">
      <c r="A7" s="5"/>
      <c r="B7" s="5"/>
      <c r="C7" s="13"/>
      <c r="D7" s="1" t="s">
        <v>25</v>
      </c>
      <c r="E7" s="1"/>
      <c r="F7" s="1"/>
      <c r="G7" s="1"/>
      <c r="H7" s="1"/>
      <c r="I7" s="1"/>
      <c r="J7" s="1"/>
      <c r="K7" s="1"/>
      <c r="L7" s="18" t="s">
        <v>40</v>
      </c>
      <c r="M7" s="27" t="s">
        <v>41</v>
      </c>
      <c r="N7" s="42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>
      <c r="A8" s="5"/>
      <c r="B8" s="5"/>
      <c r="C8" s="13"/>
      <c r="D8" s="1" t="s">
        <v>26</v>
      </c>
      <c r="E8" s="1" t="s">
        <v>27</v>
      </c>
      <c r="F8" s="18" t="s">
        <v>28</v>
      </c>
      <c r="G8" s="18" t="s">
        <v>29</v>
      </c>
      <c r="H8" s="18" t="s">
        <v>31</v>
      </c>
      <c r="I8" s="18" t="s">
        <v>32</v>
      </c>
      <c r="J8" s="35" t="s">
        <v>33</v>
      </c>
      <c r="K8" s="18" t="s">
        <v>45</v>
      </c>
      <c r="L8" s="18"/>
      <c r="M8" s="27"/>
      <c r="N8" s="42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4.9" customHeight="1">
      <c r="A9" s="5"/>
      <c r="B9" s="5"/>
      <c r="C9" s="13"/>
      <c r="D9" s="1"/>
      <c r="E9" s="1"/>
      <c r="F9" s="18"/>
      <c r="G9" s="18"/>
      <c r="H9" s="18"/>
      <c r="I9" s="18"/>
      <c r="J9" s="35"/>
      <c r="K9" s="18"/>
      <c r="L9" s="18"/>
      <c r="M9" s="27"/>
      <c r="N9" s="42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9.25" customHeight="1">
      <c r="A10" s="6" t="s">
        <v>44</v>
      </c>
      <c r="B10" s="10" t="s">
        <v>8</v>
      </c>
      <c r="C10" s="10"/>
      <c r="D10" s="16">
        <v>6320150</v>
      </c>
      <c r="E10" s="16">
        <v>2987850</v>
      </c>
      <c r="F10" s="16">
        <v>730906</v>
      </c>
      <c r="G10" s="16">
        <v>1105175</v>
      </c>
      <c r="H10" s="16">
        <v>29322</v>
      </c>
      <c r="I10" s="16">
        <v>0</v>
      </c>
      <c r="J10" s="17"/>
      <c r="K10" s="16">
        <v>1466897</v>
      </c>
      <c r="L10" s="16">
        <f>SUM(L11:L23)</f>
        <v>216920</v>
      </c>
      <c r="M10" s="28">
        <f>SUM(M11:M23)</f>
        <v>10323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9.25" customHeight="1">
      <c r="A11" s="6"/>
      <c r="B11" s="10" t="s">
        <v>9</v>
      </c>
      <c r="C11" s="10"/>
      <c r="D11" s="16">
        <v>424410</v>
      </c>
      <c r="E11" s="16">
        <v>386428</v>
      </c>
      <c r="F11" s="16">
        <v>2844</v>
      </c>
      <c r="G11" s="16">
        <v>0</v>
      </c>
      <c r="H11" s="16">
        <v>0</v>
      </c>
      <c r="I11" s="16">
        <v>0</v>
      </c>
      <c r="J11" s="36"/>
      <c r="K11" s="16">
        <v>35138</v>
      </c>
      <c r="L11" s="16">
        <v>0</v>
      </c>
      <c r="M11" s="28">
        <v>0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9.25" customHeight="1">
      <c r="A12" s="6"/>
      <c r="B12" s="10" t="s">
        <v>10</v>
      </c>
      <c r="C12" s="10"/>
      <c r="D12" s="16">
        <v>79628</v>
      </c>
      <c r="E12" s="16">
        <v>480</v>
      </c>
      <c r="F12" s="16">
        <v>0</v>
      </c>
      <c r="G12" s="16">
        <v>2081</v>
      </c>
      <c r="H12" s="16">
        <v>75</v>
      </c>
      <c r="I12" s="16">
        <v>0</v>
      </c>
      <c r="J12" s="36"/>
      <c r="K12" s="16">
        <v>76992</v>
      </c>
      <c r="L12" s="16">
        <v>1539</v>
      </c>
      <c r="M12" s="28">
        <v>0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9.25" customHeight="1">
      <c r="A13" s="6"/>
      <c r="B13" s="10" t="s">
        <v>11</v>
      </c>
      <c r="C13" s="10"/>
      <c r="D13" s="16">
        <v>8328</v>
      </c>
      <c r="E13" s="16">
        <v>1062</v>
      </c>
      <c r="F13" s="16">
        <v>0</v>
      </c>
      <c r="G13" s="16">
        <v>0</v>
      </c>
      <c r="H13" s="16">
        <v>7266</v>
      </c>
      <c r="I13" s="16">
        <v>0</v>
      </c>
      <c r="J13" s="36"/>
      <c r="K13" s="16">
        <v>0</v>
      </c>
      <c r="L13" s="16">
        <v>0</v>
      </c>
      <c r="M13" s="28">
        <v>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9.25" customHeight="1">
      <c r="A14" s="6"/>
      <c r="B14" s="10" t="s">
        <v>12</v>
      </c>
      <c r="C14" s="10"/>
      <c r="D14" s="16">
        <v>9800</v>
      </c>
      <c r="E14" s="16">
        <v>21</v>
      </c>
      <c r="F14" s="16">
        <v>1053</v>
      </c>
      <c r="G14" s="16">
        <v>7926</v>
      </c>
      <c r="H14" s="16">
        <v>0</v>
      </c>
      <c r="I14" s="16">
        <v>0</v>
      </c>
      <c r="J14" s="36"/>
      <c r="K14" s="16">
        <v>800</v>
      </c>
      <c r="L14" s="16">
        <v>14250</v>
      </c>
      <c r="M14" s="28">
        <v>0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9.25" customHeight="1">
      <c r="A15" s="6"/>
      <c r="B15" s="10" t="s">
        <v>13</v>
      </c>
      <c r="C15" s="10"/>
      <c r="D15" s="16">
        <v>8435</v>
      </c>
      <c r="E15" s="16">
        <v>1093</v>
      </c>
      <c r="F15" s="16">
        <v>1443</v>
      </c>
      <c r="G15" s="16">
        <v>2000</v>
      </c>
      <c r="H15" s="16">
        <v>1236</v>
      </c>
      <c r="I15" s="16">
        <v>0</v>
      </c>
      <c r="J15" s="36"/>
      <c r="K15" s="16">
        <v>2663</v>
      </c>
      <c r="L15" s="16">
        <v>5040</v>
      </c>
      <c r="M15" s="28">
        <v>0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9.25" customHeight="1">
      <c r="A16" s="6"/>
      <c r="B16" s="10" t="s">
        <v>14</v>
      </c>
      <c r="C16" s="10"/>
      <c r="D16" s="16">
        <v>41312</v>
      </c>
      <c r="E16" s="16">
        <v>2223</v>
      </c>
      <c r="F16" s="16">
        <v>0</v>
      </c>
      <c r="G16" s="16">
        <v>31420</v>
      </c>
      <c r="H16" s="16">
        <v>4927</v>
      </c>
      <c r="I16" s="16">
        <v>0</v>
      </c>
      <c r="J16" s="36"/>
      <c r="K16" s="16">
        <v>2742</v>
      </c>
      <c r="L16" s="16">
        <v>9478</v>
      </c>
      <c r="M16" s="28">
        <v>10323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9.25" customHeight="1">
      <c r="A17" s="6"/>
      <c r="B17" s="10" t="s">
        <v>15</v>
      </c>
      <c r="C17" s="10"/>
      <c r="D17" s="16">
        <v>25267</v>
      </c>
      <c r="E17" s="16">
        <v>387</v>
      </c>
      <c r="F17" s="16">
        <v>3156</v>
      </c>
      <c r="G17" s="16">
        <v>19632</v>
      </c>
      <c r="H17" s="16">
        <v>103</v>
      </c>
      <c r="I17" s="16">
        <v>0</v>
      </c>
      <c r="J17" s="36"/>
      <c r="K17" s="16">
        <v>1989</v>
      </c>
      <c r="L17" s="16">
        <v>21090</v>
      </c>
      <c r="M17" s="28">
        <v>0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9.25" customHeight="1">
      <c r="A18" s="6"/>
      <c r="B18" s="10" t="s">
        <v>16</v>
      </c>
      <c r="C18" s="10"/>
      <c r="D18" s="16">
        <v>5250596</v>
      </c>
      <c r="E18" s="16">
        <v>2577051</v>
      </c>
      <c r="F18" s="16">
        <v>721679</v>
      </c>
      <c r="G18" s="16">
        <v>1018167</v>
      </c>
      <c r="H18" s="16">
        <v>14950</v>
      </c>
      <c r="I18" s="16">
        <v>0</v>
      </c>
      <c r="J18" s="36"/>
      <c r="K18" s="16">
        <v>918749</v>
      </c>
      <c r="L18" s="16">
        <v>130109</v>
      </c>
      <c r="M18" s="28">
        <v>0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9.25" customHeight="1">
      <c r="A19" s="6"/>
      <c r="B19" s="10" t="s">
        <v>17</v>
      </c>
      <c r="C19" s="10"/>
      <c r="D19" s="16">
        <v>53735</v>
      </c>
      <c r="E19" s="16">
        <v>3360</v>
      </c>
      <c r="F19" s="16">
        <v>731</v>
      </c>
      <c r="G19" s="16">
        <v>22349</v>
      </c>
      <c r="H19" s="16">
        <v>90</v>
      </c>
      <c r="I19" s="16">
        <v>0</v>
      </c>
      <c r="J19" s="36"/>
      <c r="K19" s="16">
        <v>27205</v>
      </c>
      <c r="L19" s="16">
        <v>35414</v>
      </c>
      <c r="M19" s="28">
        <v>0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9.25" customHeight="1">
      <c r="A20" s="6"/>
      <c r="B20" s="10" t="s">
        <v>18</v>
      </c>
      <c r="C20" s="10"/>
      <c r="D20" s="16">
        <v>25277</v>
      </c>
      <c r="E20" s="16">
        <v>15485</v>
      </c>
      <c r="F20" s="16">
        <v>0</v>
      </c>
      <c r="G20" s="16">
        <v>1600</v>
      </c>
      <c r="H20" s="16">
        <v>675</v>
      </c>
      <c r="I20" s="16">
        <v>0</v>
      </c>
      <c r="J20" s="36"/>
      <c r="K20" s="16">
        <v>7517</v>
      </c>
      <c r="L20" s="16">
        <v>0</v>
      </c>
      <c r="M20" s="28">
        <v>0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9.25" customHeight="1">
      <c r="A21" s="6"/>
      <c r="B21" s="10" t="s">
        <v>19</v>
      </c>
      <c r="C21" s="10"/>
      <c r="D21" s="16">
        <v>9469</v>
      </c>
      <c r="E21" s="16">
        <v>120</v>
      </c>
      <c r="F21" s="16">
        <v>0</v>
      </c>
      <c r="G21" s="16">
        <v>0</v>
      </c>
      <c r="H21" s="16">
        <v>0</v>
      </c>
      <c r="I21" s="16">
        <v>0</v>
      </c>
      <c r="J21" s="36"/>
      <c r="K21" s="16">
        <v>9349</v>
      </c>
      <c r="L21" s="16">
        <v>0</v>
      </c>
      <c r="M21" s="28">
        <v>0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9.25" customHeight="1">
      <c r="A22" s="6"/>
      <c r="B22" s="10" t="s">
        <v>20</v>
      </c>
      <c r="C22" s="10"/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36"/>
      <c r="K22" s="16">
        <v>0</v>
      </c>
      <c r="L22" s="16">
        <v>0</v>
      </c>
      <c r="M22" s="28">
        <v>0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9.25" customHeight="1">
      <c r="A23" s="6"/>
      <c r="B23" s="10" t="s">
        <v>21</v>
      </c>
      <c r="C23" s="10"/>
      <c r="D23" s="16">
        <v>383893</v>
      </c>
      <c r="E23" s="16">
        <v>140</v>
      </c>
      <c r="F23" s="16">
        <v>0</v>
      </c>
      <c r="G23" s="16">
        <v>0</v>
      </c>
      <c r="H23" s="16">
        <v>0</v>
      </c>
      <c r="I23" s="16">
        <v>0</v>
      </c>
      <c r="J23" s="36"/>
      <c r="K23" s="16">
        <v>383753</v>
      </c>
      <c r="L23" s="16">
        <v>0</v>
      </c>
      <c r="M23" s="28">
        <v>0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39.75" customHeight="1">
      <c r="A24" s="7" t="s">
        <v>7</v>
      </c>
      <c r="B24" s="7"/>
      <c r="C24" s="6"/>
      <c r="D24" s="33"/>
      <c r="E24" s="33"/>
      <c r="F24" s="33"/>
      <c r="G24" s="33"/>
      <c r="H24" s="88"/>
      <c r="I24" s="88"/>
      <c r="J24" s="88"/>
      <c r="K24" s="33"/>
      <c r="L24" s="38"/>
      <c r="M24" s="3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L2:M2"/>
    <mergeCell ref="L1:M1"/>
    <mergeCell ref="C2:D2"/>
    <mergeCell ref="F8:F9"/>
    <mergeCell ref="K8:K9"/>
    <mergeCell ref="D7:K7"/>
    <mergeCell ref="A4:M4"/>
    <mergeCell ref="D6:K6"/>
    <mergeCell ref="A2:B2"/>
    <mergeCell ref="A5:C5"/>
    <mergeCell ref="A24:C24"/>
    <mergeCell ref="B20:C20"/>
    <mergeCell ref="B14:C14"/>
    <mergeCell ref="B23:C23"/>
    <mergeCell ref="B21:C21"/>
    <mergeCell ref="D8:D9"/>
    <mergeCell ref="B11:C11"/>
    <mergeCell ref="B13:C13"/>
    <mergeCell ref="B17:C17"/>
    <mergeCell ref="B12:C12"/>
    <mergeCell ref="B18:C18"/>
    <mergeCell ref="B15:C15"/>
    <mergeCell ref="H8:H9"/>
    <mergeCell ref="A1:B1"/>
    <mergeCell ref="B22:C22"/>
    <mergeCell ref="B19:C19"/>
    <mergeCell ref="A10:A23"/>
    <mergeCell ref="B10:C10"/>
    <mergeCell ref="B16:C16"/>
    <mergeCell ref="G8:G9"/>
    <mergeCell ref="N7:N9"/>
    <mergeCell ref="A3:M3"/>
    <mergeCell ref="J8:J9"/>
    <mergeCell ref="M7:M9"/>
    <mergeCell ref="E8:E9"/>
    <mergeCell ref="L6:M6"/>
    <mergeCell ref="A6:C9"/>
    <mergeCell ref="I8:I9"/>
    <mergeCell ref="L7:L9"/>
    <mergeCell ref="D5:M5"/>
  </mergeCells>
  <dataValidations disablePrompts="0" count="1">
    <dataValidation type="decimal" errorStyle="warning" imeMode="noControl" operator="equal" allowBlank="0" showDropDown="0" showInputMessage="1" showErrorMessage="1" error="{2}" sqref="F4:F4">
      <formula1><![CDATA["='_114會計年度$1_3_5$2025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F13" sqref="F13:F13"/>
    </sheetView>
  </sheetViews>
  <sheetFormatPr defaultColWidth="9.28125" defaultRowHeight="15"/>
  <cols>
    <col min="1" max="1" width="6.640625" customWidth="1"/>
    <col min="2" max="2" width="14.2109375" customWidth="1"/>
    <col min="3" max="3" width="22.921875" customWidth="1"/>
    <col min="4" max="10" width="20.640625" customWidth="1"/>
    <col min="11" max="50" width="9.2109375" customWidth="1"/>
  </cols>
  <sheetData>
    <row r="1" ht="22.5" customHeight="1">
      <c r="A1" s="1" t="s">
        <v>0</v>
      </c>
      <c r="B1" s="1"/>
      <c r="C1" s="11"/>
      <c r="D1" s="3"/>
      <c r="E1" s="3"/>
      <c r="F1" s="3"/>
      <c r="G1" s="46"/>
      <c r="H1" s="1" t="s">
        <v>34</v>
      </c>
      <c r="I1" s="1" t="s">
        <v>37</v>
      </c>
      <c r="J1" s="1"/>
      <c r="K1" s="30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2.5" customHeight="1">
      <c r="A2" s="1" t="s">
        <v>1</v>
      </c>
      <c r="B2" s="1"/>
      <c r="C2" s="32" t="s">
        <v>22</v>
      </c>
      <c r="D2" s="32"/>
      <c r="E2" s="34"/>
      <c r="F2" s="14"/>
      <c r="G2" s="47"/>
      <c r="H2" s="1" t="s">
        <v>35</v>
      </c>
      <c r="I2" s="1" t="s">
        <v>38</v>
      </c>
      <c r="J2" s="1"/>
      <c r="K2" s="30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1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2.5" customHeight="1">
      <c r="A5" s="43" t="s">
        <v>47</v>
      </c>
      <c r="B5" s="43"/>
      <c r="C5" s="43"/>
      <c r="D5" s="15" t="s">
        <v>23</v>
      </c>
      <c r="E5" s="15"/>
      <c r="F5" s="15"/>
      <c r="G5" s="15"/>
      <c r="H5" s="15"/>
      <c r="I5" s="15"/>
      <c r="J5" s="15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2.5" customHeight="1">
      <c r="A6" s="5" t="s">
        <v>5</v>
      </c>
      <c r="B6" s="5"/>
      <c r="C6" s="13"/>
      <c r="D6" s="1" t="s">
        <v>24</v>
      </c>
      <c r="E6" s="1"/>
      <c r="F6" s="1"/>
      <c r="G6" s="1"/>
      <c r="H6" s="1"/>
      <c r="I6" s="1"/>
      <c r="J6" s="1"/>
      <c r="K6" s="30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4" customHeight="1">
      <c r="A7" s="5"/>
      <c r="B7" s="5"/>
      <c r="C7" s="13"/>
      <c r="D7" s="1" t="s">
        <v>25</v>
      </c>
      <c r="E7" s="1"/>
      <c r="F7" s="1"/>
      <c r="G7" s="1"/>
      <c r="H7" s="1"/>
      <c r="I7" s="1"/>
      <c r="J7" s="1"/>
      <c r="K7" s="30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>
      <c r="A8" s="5"/>
      <c r="B8" s="5"/>
      <c r="C8" s="13"/>
      <c r="D8" s="1" t="s">
        <v>26</v>
      </c>
      <c r="E8" s="1" t="s">
        <v>29</v>
      </c>
      <c r="F8" s="18" t="s">
        <v>30</v>
      </c>
      <c r="G8" s="18" t="s">
        <v>31</v>
      </c>
      <c r="H8" s="18" t="s">
        <v>32</v>
      </c>
      <c r="I8" s="35" t="s">
        <v>48</v>
      </c>
      <c r="J8" s="27" t="s">
        <v>49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8.45" customHeight="1">
      <c r="A9" s="5"/>
      <c r="B9" s="5"/>
      <c r="C9" s="13"/>
      <c r="D9" s="1"/>
      <c r="E9" s="1"/>
      <c r="F9" s="18"/>
      <c r="G9" s="18"/>
      <c r="H9" s="18"/>
      <c r="I9" s="35"/>
      <c r="J9" s="27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2.25" customHeight="1">
      <c r="A10" s="6" t="s">
        <v>6</v>
      </c>
      <c r="B10" s="10" t="s">
        <v>8</v>
      </c>
      <c r="C10" s="10"/>
      <c r="D10" s="16">
        <v>474640</v>
      </c>
      <c r="E10" s="16">
        <v>0</v>
      </c>
      <c r="F10" s="16">
        <v>0</v>
      </c>
      <c r="G10" s="16">
        <v>0</v>
      </c>
      <c r="H10" s="16">
        <v>0</v>
      </c>
      <c r="I10" s="17"/>
      <c r="J10" s="28">
        <v>474640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2.25" customHeight="1">
      <c r="A11" s="6"/>
      <c r="B11" s="10" t="s">
        <v>9</v>
      </c>
      <c r="C11" s="10"/>
      <c r="D11" s="16">
        <v>600</v>
      </c>
      <c r="E11" s="16">
        <v>0</v>
      </c>
      <c r="F11" s="16">
        <v>0</v>
      </c>
      <c r="G11" s="16">
        <v>0</v>
      </c>
      <c r="H11" s="16">
        <v>0</v>
      </c>
      <c r="I11" s="36"/>
      <c r="J11" s="28">
        <v>600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2.25" customHeight="1">
      <c r="A12" s="6"/>
      <c r="B12" s="10" t="s">
        <v>10</v>
      </c>
      <c r="C12" s="10"/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36"/>
      <c r="J12" s="28">
        <v>0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32.25" customHeight="1">
      <c r="A13" s="6"/>
      <c r="B13" s="10" t="s">
        <v>11</v>
      </c>
      <c r="C13" s="10"/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36"/>
      <c r="J13" s="28">
        <v>0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32.25" customHeight="1">
      <c r="A14" s="6"/>
      <c r="B14" s="10" t="s">
        <v>12</v>
      </c>
      <c r="C14" s="10"/>
      <c r="D14" s="16">
        <v>5250</v>
      </c>
      <c r="E14" s="16">
        <v>0</v>
      </c>
      <c r="F14" s="16">
        <v>0</v>
      </c>
      <c r="G14" s="16">
        <v>0</v>
      </c>
      <c r="H14" s="16">
        <v>0</v>
      </c>
      <c r="I14" s="36"/>
      <c r="J14" s="28">
        <v>5250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32.25" customHeight="1">
      <c r="A15" s="6"/>
      <c r="B15" s="10" t="s">
        <v>13</v>
      </c>
      <c r="C15" s="10"/>
      <c r="D15" s="16">
        <v>7500</v>
      </c>
      <c r="E15" s="16">
        <v>0</v>
      </c>
      <c r="F15" s="16">
        <v>0</v>
      </c>
      <c r="G15" s="16">
        <v>0</v>
      </c>
      <c r="H15" s="16">
        <v>0</v>
      </c>
      <c r="I15" s="36"/>
      <c r="J15" s="28">
        <v>7500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32.25" customHeight="1">
      <c r="A16" s="6"/>
      <c r="B16" s="10" t="s">
        <v>14</v>
      </c>
      <c r="C16" s="10"/>
      <c r="D16" s="16">
        <v>275</v>
      </c>
      <c r="E16" s="16">
        <v>0</v>
      </c>
      <c r="F16" s="16">
        <v>0</v>
      </c>
      <c r="G16" s="16">
        <v>0</v>
      </c>
      <c r="H16" s="16">
        <v>0</v>
      </c>
      <c r="I16" s="36"/>
      <c r="J16" s="28">
        <v>275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32.25" customHeight="1">
      <c r="A17" s="6"/>
      <c r="B17" s="10" t="s">
        <v>15</v>
      </c>
      <c r="C17" s="10"/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36"/>
      <c r="J17" s="28">
        <v>0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32.25" customHeight="1">
      <c r="A18" s="6"/>
      <c r="B18" s="10" t="s">
        <v>16</v>
      </c>
      <c r="C18" s="10"/>
      <c r="D18" s="16">
        <v>331761</v>
      </c>
      <c r="E18" s="16">
        <v>0</v>
      </c>
      <c r="F18" s="16">
        <v>0</v>
      </c>
      <c r="G18" s="16">
        <v>0</v>
      </c>
      <c r="H18" s="16">
        <v>0</v>
      </c>
      <c r="I18" s="36"/>
      <c r="J18" s="28">
        <v>331761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32.25" customHeight="1">
      <c r="A19" s="6"/>
      <c r="B19" s="10" t="s">
        <v>17</v>
      </c>
      <c r="C19" s="10"/>
      <c r="D19" s="16">
        <v>16202</v>
      </c>
      <c r="E19" s="16">
        <v>0</v>
      </c>
      <c r="F19" s="16">
        <v>0</v>
      </c>
      <c r="G19" s="16">
        <v>0</v>
      </c>
      <c r="H19" s="16">
        <v>0</v>
      </c>
      <c r="I19" s="36"/>
      <c r="J19" s="28">
        <v>16202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32.25" customHeight="1">
      <c r="A20" s="6"/>
      <c r="B20" s="10" t="s">
        <v>18</v>
      </c>
      <c r="C20" s="10"/>
      <c r="D20" s="16">
        <v>1360</v>
      </c>
      <c r="E20" s="16">
        <v>0</v>
      </c>
      <c r="F20" s="16">
        <v>0</v>
      </c>
      <c r="G20" s="16">
        <v>0</v>
      </c>
      <c r="H20" s="16">
        <v>0</v>
      </c>
      <c r="I20" s="36"/>
      <c r="J20" s="28">
        <v>1360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32.25" customHeight="1">
      <c r="A21" s="6"/>
      <c r="B21" s="10" t="s">
        <v>19</v>
      </c>
      <c r="C21" s="10"/>
      <c r="D21" s="16">
        <v>200</v>
      </c>
      <c r="E21" s="16">
        <v>0</v>
      </c>
      <c r="F21" s="16">
        <v>0</v>
      </c>
      <c r="G21" s="16">
        <v>0</v>
      </c>
      <c r="H21" s="16">
        <v>0</v>
      </c>
      <c r="I21" s="36"/>
      <c r="J21" s="28">
        <v>200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32.25" customHeight="1">
      <c r="A22" s="6"/>
      <c r="B22" s="10" t="s">
        <v>20</v>
      </c>
      <c r="C22" s="10"/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36"/>
      <c r="J22" s="28">
        <v>0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32.25" customHeight="1">
      <c r="A23" s="6"/>
      <c r="B23" s="10" t="s">
        <v>21</v>
      </c>
      <c r="C23" s="10"/>
      <c r="D23" s="16">
        <v>111492</v>
      </c>
      <c r="E23" s="16">
        <v>0</v>
      </c>
      <c r="F23" s="16">
        <v>0</v>
      </c>
      <c r="G23" s="16">
        <v>0</v>
      </c>
      <c r="H23" s="16">
        <v>0</v>
      </c>
      <c r="I23" s="36"/>
      <c r="J23" s="28">
        <v>111492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39.75" customHeight="1">
      <c r="A24" s="7" t="s">
        <v>7</v>
      </c>
      <c r="B24" s="7"/>
      <c r="C24" s="6"/>
      <c r="D24" s="44"/>
      <c r="E24" s="45"/>
      <c r="F24" s="44"/>
      <c r="G24" s="88"/>
      <c r="H24" s="88"/>
      <c r="I24" s="88"/>
      <c r="J24" s="48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2:B2"/>
    <mergeCell ref="A1:B1"/>
    <mergeCell ref="A4:J4"/>
    <mergeCell ref="A3:J3"/>
    <mergeCell ref="D8:D9"/>
    <mergeCell ref="F8:F9"/>
    <mergeCell ref="B16:C16"/>
    <mergeCell ref="H8:H9"/>
    <mergeCell ref="I1:J1"/>
    <mergeCell ref="I2:J2"/>
    <mergeCell ref="C2:D2"/>
    <mergeCell ref="E8:E9"/>
    <mergeCell ref="G8:G9"/>
    <mergeCell ref="A6:C9"/>
    <mergeCell ref="A24:C24"/>
    <mergeCell ref="A10:A23"/>
    <mergeCell ref="B15:C15"/>
    <mergeCell ref="B14:C14"/>
    <mergeCell ref="B13:C13"/>
    <mergeCell ref="B11:C11"/>
    <mergeCell ref="B12:C12"/>
    <mergeCell ref="B20:C20"/>
    <mergeCell ref="B21:C21"/>
    <mergeCell ref="B17:C17"/>
    <mergeCell ref="B10:C10"/>
    <mergeCell ref="B23:C23"/>
    <mergeCell ref="B19:C19"/>
    <mergeCell ref="D5:J5"/>
    <mergeCell ref="I8:I9"/>
    <mergeCell ref="D7:J7"/>
    <mergeCell ref="D6:J6"/>
    <mergeCell ref="B18:C18"/>
    <mergeCell ref="B22:C22"/>
    <mergeCell ref="J8:J9"/>
  </mergeCells>
  <dataValidations disablePrompts="0" count="1">
    <dataValidation type="decimal" errorStyle="warning" imeMode="noControl" operator="equal" allowBlank="0" showDropDown="0" showInputMessage="1" showErrorMessage="1" error="{2}" sqref="E4:E4">
      <formula1><![CDATA["='_114會計年度$2_3_4$2025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U200"/>
  <sheetViews>
    <sheetView topLeftCell="A1" zoomScale="100" workbookViewId="0">
      <selection activeCell="K14" sqref="K14:K14"/>
    </sheetView>
  </sheetViews>
  <sheetFormatPr defaultColWidth="9.28125" defaultRowHeight="15"/>
  <cols>
    <col min="1" max="1" width="19.2109375" customWidth="1"/>
    <col min="2" max="2" width="7.4921875" customWidth="1"/>
    <col min="3" max="3" width="41.3515625" customWidth="1"/>
    <col min="4" max="5" width="23.3515625" customWidth="1"/>
    <col min="6" max="6" width="24.3515625" customWidth="1"/>
    <col min="7" max="7" width="23.3515625" customWidth="1"/>
    <col min="8" max="8" width="27.2109375" customWidth="1"/>
  </cols>
  <sheetData>
    <row r="1" ht="24" customHeight="1">
      <c r="A1" s="1" t="s">
        <v>50</v>
      </c>
      <c r="B1" s="60"/>
      <c r="C1" s="41"/>
      <c r="D1" s="41"/>
      <c r="E1" s="41"/>
      <c r="F1" s="75"/>
      <c r="G1" s="1" t="s">
        <v>34</v>
      </c>
      <c r="H1" s="1" t="s">
        <v>37</v>
      </c>
      <c r="I1" s="3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</row>
    <row r="2" ht="24" customHeight="1">
      <c r="A2" s="1" t="s">
        <v>51</v>
      </c>
      <c r="B2" s="32" t="s">
        <v>22</v>
      </c>
      <c r="C2" s="32"/>
      <c r="D2" s="12"/>
      <c r="E2" s="43"/>
      <c r="F2" s="76"/>
      <c r="G2" s="1" t="s">
        <v>35</v>
      </c>
      <c r="H2" s="82" t="s">
        <v>38</v>
      </c>
      <c r="I2" s="3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</row>
    <row r="3" ht="30" customHeight="1">
      <c r="A3" s="49" t="s">
        <v>52</v>
      </c>
      <c r="B3" s="49"/>
      <c r="C3" s="49"/>
      <c r="D3" s="49"/>
      <c r="E3" s="49"/>
      <c r="F3" s="49"/>
      <c r="G3" s="49"/>
      <c r="H3" s="4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</row>
    <row r="4" ht="21.75" customHeight="1">
      <c r="A4" s="50" t="s">
        <v>53</v>
      </c>
      <c r="B4" s="50"/>
      <c r="C4" s="50"/>
      <c r="D4" s="66" t="s">
        <v>3</v>
      </c>
      <c r="E4" s="66"/>
      <c r="F4" s="66"/>
      <c r="G4" s="80"/>
      <c r="H4" s="83" t="s">
        <v>23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</row>
    <row r="5" ht="38.25" customHeight="1">
      <c r="A5" s="51" t="s">
        <v>54</v>
      </c>
      <c r="B5" s="51"/>
      <c r="C5" s="61"/>
      <c r="D5" s="67" t="s">
        <v>85</v>
      </c>
      <c r="E5" s="67" t="s">
        <v>86</v>
      </c>
      <c r="F5" s="67" t="s">
        <v>89</v>
      </c>
      <c r="G5" s="67" t="s">
        <v>90</v>
      </c>
      <c r="H5" s="84" t="s">
        <v>92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</row>
    <row r="6" ht="20.25" customHeight="1">
      <c r="A6" s="52" t="s">
        <v>55</v>
      </c>
      <c r="B6" s="52"/>
      <c r="C6" s="62"/>
      <c r="D6" s="68">
        <f>+D7+D13+D17</f>
        <v>622547</v>
      </c>
      <c r="E6" s="68">
        <f>+E7+E13+E17</f>
        <v>24450</v>
      </c>
      <c r="F6" s="68">
        <f>+F7+F13+F17</f>
        <v>146400</v>
      </c>
      <c r="G6" s="68">
        <f>+G7+G13+G17</f>
        <v>49777</v>
      </c>
      <c r="H6" s="85">
        <v>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57"/>
    </row>
    <row r="7" ht="20.25" customHeight="1">
      <c r="A7" s="53" t="s">
        <v>56</v>
      </c>
      <c r="B7" s="53"/>
      <c r="C7" s="63"/>
      <c r="D7" s="68">
        <f>+D8+D9+D10+D12</f>
        <v>589175</v>
      </c>
      <c r="E7" s="68">
        <f>+E11+E12</f>
        <v>24450</v>
      </c>
      <c r="F7" s="68">
        <f>+F11+F12</f>
        <v>146400</v>
      </c>
      <c r="G7" s="68">
        <f>+G11+G12</f>
        <v>49777</v>
      </c>
      <c r="H7" s="85">
        <v>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</row>
    <row r="8" ht="20.25" customHeight="1">
      <c r="A8" s="53" t="s">
        <v>57</v>
      </c>
      <c r="B8" s="53"/>
      <c r="C8" s="63"/>
      <c r="D8" s="68">
        <v>190365</v>
      </c>
      <c r="E8" s="88"/>
      <c r="F8" s="88"/>
      <c r="G8" s="88"/>
      <c r="H8" s="8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</row>
    <row r="9" ht="20.25" customHeight="1">
      <c r="A9" s="52" t="s">
        <v>58</v>
      </c>
      <c r="B9" s="52"/>
      <c r="C9" s="62"/>
      <c r="D9" s="68">
        <v>260533</v>
      </c>
      <c r="E9" s="88"/>
      <c r="F9" s="88"/>
      <c r="G9" s="88"/>
      <c r="H9" s="8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</row>
    <row r="10" ht="20.25" customHeight="1">
      <c r="A10" s="52" t="s">
        <v>59</v>
      </c>
      <c r="B10" s="52"/>
      <c r="C10" s="62"/>
      <c r="D10" s="68">
        <v>131011</v>
      </c>
      <c r="E10" s="88"/>
      <c r="F10" s="88"/>
      <c r="G10" s="88"/>
      <c r="H10" s="8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</row>
    <row r="11" ht="20.25" customHeight="1">
      <c r="A11" s="52" t="s">
        <v>60</v>
      </c>
      <c r="B11" s="52"/>
      <c r="C11" s="62"/>
      <c r="D11" s="88"/>
      <c r="E11" s="68">
        <v>20450</v>
      </c>
      <c r="F11" s="68">
        <v>146400</v>
      </c>
      <c r="G11" s="68">
        <v>0</v>
      </c>
      <c r="H11" s="85">
        <v>0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</row>
    <row r="12" ht="20.25" customHeight="1">
      <c r="A12" s="53" t="s">
        <v>61</v>
      </c>
      <c r="B12" s="53"/>
      <c r="C12" s="63"/>
      <c r="D12" s="68">
        <v>7266</v>
      </c>
      <c r="E12" s="68">
        <v>4000</v>
      </c>
      <c r="F12" s="68">
        <v>0</v>
      </c>
      <c r="G12" s="68">
        <v>49777</v>
      </c>
      <c r="H12" s="85">
        <v>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</row>
    <row r="13" ht="20.25" customHeight="1">
      <c r="A13" s="53" t="s">
        <v>62</v>
      </c>
      <c r="B13" s="53"/>
      <c r="C13" s="63"/>
      <c r="D13" s="68">
        <f>+D14+D15+D16</f>
        <v>33372</v>
      </c>
      <c r="E13" s="68">
        <f>+E14+E15+E16</f>
        <v>0</v>
      </c>
      <c r="F13" s="68">
        <f>+F14+F15+F16</f>
        <v>0</v>
      </c>
      <c r="G13" s="68">
        <f>+G14+G15+G16</f>
        <v>0</v>
      </c>
      <c r="H13" s="85">
        <v>0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</row>
    <row r="14" ht="20.25" customHeight="1">
      <c r="A14" s="53" t="s">
        <v>63</v>
      </c>
      <c r="B14" s="53"/>
      <c r="C14" s="63"/>
      <c r="D14" s="68">
        <v>0</v>
      </c>
      <c r="E14" s="68">
        <v>0</v>
      </c>
      <c r="F14" s="68">
        <v>0</v>
      </c>
      <c r="G14" s="68">
        <v>0</v>
      </c>
      <c r="H14" s="85">
        <v>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</row>
    <row r="15" ht="20.25" customHeight="1">
      <c r="A15" s="53" t="s">
        <v>64</v>
      </c>
      <c r="B15" s="53"/>
      <c r="C15" s="63"/>
      <c r="D15" s="68">
        <v>33372</v>
      </c>
      <c r="E15" s="68">
        <v>0</v>
      </c>
      <c r="F15" s="68">
        <v>0</v>
      </c>
      <c r="G15" s="68">
        <v>0</v>
      </c>
      <c r="H15" s="85">
        <v>0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</row>
    <row r="16" ht="20.25" customHeight="1">
      <c r="A16" s="53" t="s">
        <v>65</v>
      </c>
      <c r="B16" s="53"/>
      <c r="C16" s="63"/>
      <c r="D16" s="68">
        <v>0</v>
      </c>
      <c r="E16" s="68">
        <v>0</v>
      </c>
      <c r="F16" s="68">
        <v>0</v>
      </c>
      <c r="G16" s="68">
        <v>0</v>
      </c>
      <c r="H16" s="85">
        <v>0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</row>
    <row r="17" ht="20.25" customHeight="1">
      <c r="A17" s="52" t="s">
        <v>66</v>
      </c>
      <c r="B17" s="52"/>
      <c r="C17" s="62"/>
      <c r="D17" s="68">
        <v>0</v>
      </c>
      <c r="E17" s="68">
        <v>0</v>
      </c>
      <c r="F17" s="68">
        <v>0</v>
      </c>
      <c r="G17" s="68">
        <v>0</v>
      </c>
      <c r="H17" s="85">
        <v>0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</row>
    <row r="18" ht="20.25" customHeight="1">
      <c r="A18" s="52" t="s">
        <v>67</v>
      </c>
      <c r="B18" s="52"/>
      <c r="C18" s="62"/>
      <c r="D18" s="68">
        <f>+D19+D27</f>
        <v>632593</v>
      </c>
      <c r="E18" s="68">
        <f>+E19+E27</f>
        <v>33522</v>
      </c>
      <c r="F18" s="68">
        <f>+F19+F27</f>
        <v>195942</v>
      </c>
      <c r="G18" s="68">
        <f>+G19+G27</f>
        <v>47493</v>
      </c>
      <c r="H18" s="85">
        <v>0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</row>
    <row r="19" ht="20.25" customHeight="1">
      <c r="A19" s="52" t="s">
        <v>68</v>
      </c>
      <c r="B19" s="52"/>
      <c r="C19" s="62"/>
      <c r="D19" s="68">
        <f>+D20+D21+D22+D23+D24+D26</f>
        <v>573175</v>
      </c>
      <c r="E19" s="68">
        <f>+E20+E21+E22+E23+E24+E26</f>
        <v>33522</v>
      </c>
      <c r="F19" s="68">
        <f>+F20+F21+F22+F23+F24+F26</f>
        <v>0</v>
      </c>
      <c r="G19" s="68">
        <f>+G20+G21+G22+G23+G24+G26</f>
        <v>47493</v>
      </c>
      <c r="H19" s="85">
        <v>0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</row>
    <row r="20" ht="20.25" customHeight="1">
      <c r="A20" s="52" t="s">
        <v>69</v>
      </c>
      <c r="B20" s="52"/>
      <c r="C20" s="62"/>
      <c r="D20" s="68">
        <v>5205</v>
      </c>
      <c r="E20" s="68">
        <v>300</v>
      </c>
      <c r="F20" s="68">
        <v>0</v>
      </c>
      <c r="G20" s="68">
        <v>600</v>
      </c>
      <c r="H20" s="85">
        <v>0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</row>
    <row r="21" ht="20.25" customHeight="1">
      <c r="A21" s="52" t="s">
        <v>70</v>
      </c>
      <c r="B21" s="52"/>
      <c r="C21" s="62"/>
      <c r="D21" s="68">
        <v>26343</v>
      </c>
      <c r="E21" s="68">
        <v>0</v>
      </c>
      <c r="F21" s="68">
        <v>0</v>
      </c>
      <c r="G21" s="68">
        <v>2295</v>
      </c>
      <c r="H21" s="85">
        <v>0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</row>
    <row r="22" ht="20.25" customHeight="1">
      <c r="A22" s="52" t="s">
        <v>71</v>
      </c>
      <c r="B22" s="52"/>
      <c r="C22" s="62"/>
      <c r="D22" s="68">
        <v>286544</v>
      </c>
      <c r="E22" s="68">
        <v>26625</v>
      </c>
      <c r="F22" s="68">
        <v>0</v>
      </c>
      <c r="G22" s="68">
        <v>36554</v>
      </c>
      <c r="H22" s="85">
        <v>0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</row>
    <row r="23" ht="20.25" customHeight="1">
      <c r="A23" s="52" t="s">
        <v>72</v>
      </c>
      <c r="B23" s="52"/>
      <c r="C23" s="62"/>
      <c r="D23" s="68">
        <v>30124</v>
      </c>
      <c r="E23" s="68">
        <v>1597</v>
      </c>
      <c r="F23" s="68">
        <v>0</v>
      </c>
      <c r="G23" s="68">
        <v>0</v>
      </c>
      <c r="H23" s="85">
        <v>0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</row>
    <row r="24" ht="20.25" customHeight="1">
      <c r="A24" s="52" t="s">
        <v>73</v>
      </c>
      <c r="B24" s="52"/>
      <c r="C24" s="62"/>
      <c r="D24" s="68">
        <v>6300</v>
      </c>
      <c r="E24" s="68">
        <v>0</v>
      </c>
      <c r="F24" s="68">
        <v>0</v>
      </c>
      <c r="G24" s="68">
        <v>550</v>
      </c>
      <c r="H24" s="85">
        <v>0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</row>
    <row r="25" ht="20.25" customHeight="1">
      <c r="A25" s="54" t="s">
        <v>74</v>
      </c>
      <c r="B25" s="54"/>
      <c r="C25" s="64"/>
      <c r="D25" s="70"/>
      <c r="E25" s="70"/>
      <c r="F25" s="70"/>
      <c r="G25" s="70"/>
      <c r="H25" s="86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</row>
    <row r="26" ht="20.25" customHeight="1">
      <c r="A26" s="52" t="s">
        <v>75</v>
      </c>
      <c r="B26" s="52"/>
      <c r="C26" s="62"/>
      <c r="D26" s="68">
        <v>218659</v>
      </c>
      <c r="E26" s="68">
        <v>5000</v>
      </c>
      <c r="F26" s="68">
        <v>0</v>
      </c>
      <c r="G26" s="68">
        <v>7494</v>
      </c>
      <c r="H26" s="85">
        <v>0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</row>
    <row r="27" ht="20.25" customHeight="1">
      <c r="A27" s="52" t="s">
        <v>76</v>
      </c>
      <c r="B27" s="52"/>
      <c r="C27" s="62"/>
      <c r="D27" s="68">
        <f>+D28+D29</f>
        <v>59418</v>
      </c>
      <c r="E27" s="68">
        <f>+E28+E29</f>
        <v>0</v>
      </c>
      <c r="F27" s="68">
        <f>+F28+F29</f>
        <v>195942</v>
      </c>
      <c r="G27" s="68">
        <f>+G28+G29</f>
        <v>0</v>
      </c>
      <c r="H27" s="85">
        <v>0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</row>
    <row r="28" ht="20.25" customHeight="1">
      <c r="A28" s="52" t="s">
        <v>77</v>
      </c>
      <c r="B28" s="52"/>
      <c r="C28" s="62"/>
      <c r="D28" s="68">
        <v>0</v>
      </c>
      <c r="E28" s="68">
        <v>0</v>
      </c>
      <c r="F28" s="68">
        <v>0</v>
      </c>
      <c r="G28" s="68">
        <v>0</v>
      </c>
      <c r="H28" s="85">
        <v>0</v>
      </c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</row>
    <row r="29" ht="20.25" customHeight="1">
      <c r="A29" s="52" t="s">
        <v>78</v>
      </c>
      <c r="B29" s="52"/>
      <c r="C29" s="62"/>
      <c r="D29" s="68">
        <v>59418</v>
      </c>
      <c r="E29" s="68">
        <v>0</v>
      </c>
      <c r="F29" s="68">
        <v>195942</v>
      </c>
      <c r="G29" s="68">
        <v>0</v>
      </c>
      <c r="H29" s="85">
        <v>0</v>
      </c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</row>
    <row r="30" ht="20.25" customHeight="1">
      <c r="A30" s="52" t="s">
        <v>79</v>
      </c>
      <c r="B30" s="52"/>
      <c r="C30" s="62"/>
      <c r="D30" s="71">
        <f>+D6-D18</f>
        <v>-10046</v>
      </c>
      <c r="E30" s="71">
        <f>+E6-E18</f>
        <v>-9072</v>
      </c>
      <c r="F30" s="71">
        <f>+F6-F18</f>
        <v>-49542</v>
      </c>
      <c r="G30" s="71">
        <f>+G6-G18</f>
        <v>2284</v>
      </c>
      <c r="H30" s="85">
        <v>0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</row>
    <row r="31" ht="21.75" customHeight="1">
      <c r="A31" s="55"/>
      <c r="B31" s="55"/>
      <c r="C31" s="55"/>
      <c r="D31" s="55"/>
      <c r="E31" s="55"/>
      <c r="F31" s="78"/>
      <c r="G31" s="78"/>
      <c r="H31" s="87" t="s">
        <v>93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</row>
    <row r="32" ht="23.25" customHeight="1">
      <c r="A32" s="56" t="s">
        <v>80</v>
      </c>
      <c r="B32" s="56"/>
      <c r="C32" s="56"/>
      <c r="D32" s="56"/>
      <c r="E32" s="56"/>
      <c r="F32" s="56"/>
      <c r="G32" s="56"/>
      <c r="H32" s="56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</row>
    <row r="33" ht="23.25" customHeight="1">
      <c r="A33" s="56" t="s">
        <v>81</v>
      </c>
      <c r="B33" s="56"/>
      <c r="C33" s="56"/>
      <c r="D33" s="56"/>
      <c r="E33" s="56"/>
      <c r="F33" s="56"/>
      <c r="G33" s="56"/>
      <c r="H33" s="56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</row>
    <row r="34" ht="23.25" customHeight="1">
      <c r="A34" s="56" t="s">
        <v>82</v>
      </c>
      <c r="B34" s="56"/>
      <c r="C34" s="56"/>
      <c r="D34" s="56"/>
      <c r="E34" s="56"/>
      <c r="F34" s="56"/>
      <c r="G34" s="56"/>
      <c r="H34" s="56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</row>
    <row r="35" ht="17.25" customHeight="1">
      <c r="A35" s="57"/>
      <c r="B35" s="57"/>
      <c r="C35" s="57"/>
      <c r="D35" s="72"/>
      <c r="E35" s="72"/>
      <c r="F35" s="57"/>
      <c r="G35" s="57"/>
      <c r="H35" s="57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</row>
    <row r="36" ht="17.25" customHeight="1">
      <c r="A36" s="58" t="s">
        <v>83</v>
      </c>
      <c r="B36" s="58"/>
      <c r="C36" s="65" t="s">
        <v>84</v>
      </c>
      <c r="D36" s="72"/>
      <c r="E36" s="65" t="s">
        <v>87</v>
      </c>
      <c r="F36" s="57"/>
      <c r="G36" s="79" t="s">
        <v>91</v>
      </c>
      <c r="H36" s="57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</row>
    <row r="37" ht="17.25" customHeight="1">
      <c r="A37" s="57"/>
      <c r="B37" s="57"/>
      <c r="C37" s="57"/>
      <c r="D37" s="72"/>
      <c r="E37" s="65" t="s">
        <v>88</v>
      </c>
      <c r="F37" s="79"/>
      <c r="G37" s="57"/>
      <c r="H37" s="5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</row>
    <row r="38">
      <c r="A38" s="59"/>
      <c r="B38" s="59"/>
      <c r="C38" s="59"/>
      <c r="D38" s="73"/>
      <c r="E38" s="73"/>
      <c r="F38" s="59"/>
      <c r="G38" s="59"/>
      <c r="H38" s="5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</row>
    <row r="39">
      <c r="A39" s="59"/>
      <c r="B39" s="59"/>
      <c r="C39" s="59"/>
      <c r="D39" s="73"/>
      <c r="E39" s="73"/>
      <c r="F39" s="59"/>
      <c r="G39" s="81"/>
      <c r="H39" s="5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</row>
    <row r="40">
      <c r="A40" s="59"/>
      <c r="B40" s="59"/>
      <c r="C40" s="59"/>
      <c r="D40" s="73"/>
      <c r="E40" s="73"/>
      <c r="F40" s="59"/>
      <c r="G40" s="81"/>
      <c r="H40" s="5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</row>
    <row r="41">
      <c r="A41" s="59"/>
      <c r="B41" s="59"/>
      <c r="C41" s="59"/>
      <c r="D41" s="73"/>
      <c r="E41" s="73"/>
      <c r="F41" s="59"/>
      <c r="G41" s="59"/>
      <c r="H41" s="5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</row>
    <row r="42">
      <c r="A42" s="59"/>
      <c r="B42" s="59"/>
      <c r="C42" s="59"/>
      <c r="D42" s="73"/>
      <c r="E42" s="73"/>
      <c r="F42" s="59"/>
      <c r="G42" s="59"/>
      <c r="H42" s="5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</row>
    <row r="43">
      <c r="A43" s="59"/>
      <c r="B43" s="59"/>
      <c r="C43" s="59"/>
      <c r="D43" s="73"/>
      <c r="E43" s="73"/>
      <c r="F43" s="59"/>
      <c r="G43" s="59"/>
      <c r="H43" s="5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</row>
    <row r="44">
      <c r="A44" s="59"/>
      <c r="B44" s="59"/>
      <c r="C44" s="59"/>
      <c r="D44" s="73"/>
      <c r="E44" s="73"/>
      <c r="F44" s="59"/>
      <c r="G44" s="59"/>
      <c r="H44" s="5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</row>
    <row r="45">
      <c r="A45" s="59"/>
      <c r="B45" s="59"/>
      <c r="C45" s="59"/>
      <c r="D45" s="73"/>
      <c r="E45" s="73"/>
      <c r="F45" s="59"/>
      <c r="G45" s="59"/>
      <c r="H45" s="5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</row>
    <row r="46">
      <c r="A46" s="59"/>
      <c r="B46" s="59"/>
      <c r="C46" s="59"/>
      <c r="D46" s="73"/>
      <c r="E46" s="73"/>
      <c r="F46" s="59"/>
      <c r="G46" s="59"/>
      <c r="H46" s="5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</row>
    <row r="47">
      <c r="A47" s="59"/>
      <c r="B47" s="59"/>
      <c r="C47" s="59"/>
      <c r="D47" s="73"/>
      <c r="E47" s="73"/>
      <c r="F47" s="59"/>
      <c r="G47" s="59"/>
      <c r="H47" s="5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</row>
    <row r="48">
      <c r="A48" s="59"/>
      <c r="B48" s="59"/>
      <c r="C48" s="59"/>
      <c r="D48" s="73"/>
      <c r="E48" s="73"/>
      <c r="F48" s="59"/>
      <c r="G48" s="59"/>
      <c r="H48" s="5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</row>
    <row r="49">
      <c r="A49" s="59"/>
      <c r="B49" s="59"/>
      <c r="C49" s="59"/>
      <c r="D49" s="73"/>
      <c r="E49" s="73"/>
      <c r="F49" s="59"/>
      <c r="G49" s="59"/>
      <c r="H49" s="5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</row>
    <row r="50">
      <c r="A50" s="59"/>
      <c r="B50" s="59"/>
      <c r="C50" s="59"/>
      <c r="D50" s="73"/>
      <c r="E50" s="73"/>
      <c r="F50" s="59"/>
      <c r="G50" s="59"/>
      <c r="H50" s="5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</row>
    <row r="51">
      <c r="A51" s="59"/>
      <c r="B51" s="59"/>
      <c r="C51" s="59"/>
      <c r="D51" s="73"/>
      <c r="E51" s="73"/>
      <c r="F51" s="59"/>
      <c r="G51" s="59"/>
      <c r="H51" s="5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</row>
    <row r="52">
      <c r="A52" s="59"/>
      <c r="B52" s="59"/>
      <c r="C52" s="59"/>
      <c r="D52" s="73"/>
      <c r="E52" s="73"/>
      <c r="F52" s="59"/>
      <c r="G52" s="59"/>
      <c r="H52" s="5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</row>
    <row r="53">
      <c r="A53" s="59"/>
      <c r="B53" s="59"/>
      <c r="C53" s="59"/>
      <c r="D53" s="73"/>
      <c r="E53" s="73"/>
      <c r="F53" s="59"/>
      <c r="G53" s="59"/>
      <c r="H53" s="5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</row>
    <row r="54">
      <c r="A54" s="59"/>
      <c r="B54" s="59"/>
      <c r="C54" s="59"/>
      <c r="D54" s="73"/>
      <c r="E54" s="73"/>
      <c r="F54" s="59"/>
      <c r="G54" s="59"/>
      <c r="H54" s="5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</row>
    <row r="55">
      <c r="A55" s="59"/>
      <c r="B55" s="59"/>
      <c r="C55" s="59"/>
      <c r="D55" s="73"/>
      <c r="E55" s="73"/>
      <c r="F55" s="59"/>
      <c r="G55" s="59"/>
      <c r="H55" s="5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</row>
    <row r="56">
      <c r="A56" s="59"/>
      <c r="B56" s="59"/>
      <c r="C56" s="59"/>
      <c r="D56" s="73"/>
      <c r="E56" s="73"/>
      <c r="F56" s="59"/>
      <c r="G56" s="59"/>
      <c r="H56" s="5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</row>
    <row r="57">
      <c r="A57" s="59"/>
      <c r="B57" s="59"/>
      <c r="C57" s="59"/>
      <c r="D57" s="73"/>
      <c r="E57" s="73"/>
      <c r="F57" s="59"/>
      <c r="G57" s="59"/>
      <c r="H57" s="5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</row>
    <row r="58">
      <c r="A58" s="59"/>
      <c r="B58" s="59"/>
      <c r="C58" s="59"/>
      <c r="D58" s="73"/>
      <c r="E58" s="73"/>
      <c r="F58" s="59"/>
      <c r="G58" s="59"/>
      <c r="H58" s="5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</row>
    <row r="59">
      <c r="A59" s="59"/>
      <c r="B59" s="59"/>
      <c r="C59" s="59"/>
      <c r="D59" s="73"/>
      <c r="E59" s="73"/>
      <c r="F59" s="59"/>
      <c r="G59" s="59"/>
      <c r="H59" s="5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</row>
    <row r="60">
      <c r="A60" s="59"/>
      <c r="B60" s="59"/>
      <c r="C60" s="59"/>
      <c r="D60" s="73"/>
      <c r="E60" s="73"/>
      <c r="F60" s="59"/>
      <c r="G60" s="59"/>
      <c r="H60" s="5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</row>
    <row r="61">
      <c r="A61" s="59"/>
      <c r="B61" s="59"/>
      <c r="C61" s="59"/>
      <c r="D61" s="73"/>
      <c r="E61" s="73"/>
      <c r="F61" s="59"/>
      <c r="G61" s="59"/>
      <c r="H61" s="5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</row>
    <row r="62">
      <c r="A62" s="59"/>
      <c r="B62" s="59"/>
      <c r="C62" s="59"/>
      <c r="D62" s="73"/>
      <c r="E62" s="73"/>
      <c r="F62" s="59"/>
      <c r="G62" s="59"/>
      <c r="H62" s="5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</row>
    <row r="63">
      <c r="A63" s="59"/>
      <c r="B63" s="59"/>
      <c r="C63" s="59"/>
      <c r="D63" s="73"/>
      <c r="E63" s="73"/>
      <c r="F63" s="59"/>
      <c r="G63" s="59"/>
      <c r="H63" s="5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</row>
    <row r="64">
      <c r="A64" s="59"/>
      <c r="B64" s="59"/>
      <c r="C64" s="59"/>
      <c r="D64" s="73"/>
      <c r="E64" s="73"/>
      <c r="F64" s="59"/>
      <c r="G64" s="59"/>
      <c r="H64" s="5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</row>
    <row r="65">
      <c r="A65" s="59"/>
      <c r="B65" s="59"/>
      <c r="C65" s="59"/>
      <c r="D65" s="73"/>
      <c r="E65" s="73"/>
      <c r="F65" s="59"/>
      <c r="G65" s="59"/>
      <c r="H65" s="5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</row>
    <row r="66">
      <c r="A66" s="59"/>
      <c r="B66" s="59"/>
      <c r="C66" s="59"/>
      <c r="D66" s="73"/>
      <c r="E66" s="73"/>
      <c r="F66" s="59"/>
      <c r="G66" s="59"/>
      <c r="H66" s="5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</row>
    <row r="67">
      <c r="A67" s="59"/>
      <c r="B67" s="59"/>
      <c r="C67" s="59"/>
      <c r="D67" s="73"/>
      <c r="E67" s="73"/>
      <c r="F67" s="59"/>
      <c r="G67" s="59"/>
      <c r="H67" s="5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</row>
    <row r="68">
      <c r="A68" s="59"/>
      <c r="B68" s="59"/>
      <c r="C68" s="59"/>
      <c r="D68" s="73"/>
      <c r="E68" s="73"/>
      <c r="F68" s="59"/>
      <c r="G68" s="59"/>
      <c r="H68" s="5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</row>
    <row r="69">
      <c r="A69" s="59"/>
      <c r="B69" s="59"/>
      <c r="C69" s="59"/>
      <c r="D69" s="73"/>
      <c r="E69" s="73"/>
      <c r="F69" s="59"/>
      <c r="G69" s="59"/>
      <c r="H69" s="5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</row>
    <row r="70">
      <c r="A70" s="59"/>
      <c r="B70" s="59"/>
      <c r="C70" s="59"/>
      <c r="D70" s="73"/>
      <c r="E70" s="73"/>
      <c r="F70" s="59"/>
      <c r="G70" s="59"/>
      <c r="H70" s="5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</row>
    <row r="71">
      <c r="A71" s="59"/>
      <c r="B71" s="59"/>
      <c r="C71" s="59"/>
      <c r="D71" s="73"/>
      <c r="E71" s="73"/>
      <c r="F71" s="59"/>
      <c r="G71" s="59"/>
      <c r="H71" s="5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</row>
    <row r="72">
      <c r="A72" s="59"/>
      <c r="B72" s="59"/>
      <c r="C72" s="59"/>
      <c r="D72" s="73"/>
      <c r="E72" s="73"/>
      <c r="F72" s="59"/>
      <c r="G72" s="59"/>
      <c r="H72" s="5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</row>
    <row r="73">
      <c r="A73" s="59"/>
      <c r="B73" s="59"/>
      <c r="C73" s="59"/>
      <c r="D73" s="73"/>
      <c r="E73" s="73"/>
      <c r="F73" s="59"/>
      <c r="G73" s="59"/>
      <c r="H73" s="5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</row>
    <row r="74">
      <c r="A74" s="59"/>
      <c r="B74" s="59"/>
      <c r="C74" s="59"/>
      <c r="D74" s="73"/>
      <c r="E74" s="73"/>
      <c r="F74" s="59"/>
      <c r="G74" s="59"/>
      <c r="H74" s="5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</row>
    <row r="75">
      <c r="A75" s="59"/>
      <c r="B75" s="59"/>
      <c r="C75" s="59"/>
      <c r="D75" s="73"/>
      <c r="E75" s="73"/>
      <c r="F75" s="59"/>
      <c r="G75" s="59"/>
      <c r="H75" s="5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</row>
    <row r="76">
      <c r="A76" s="59"/>
      <c r="B76" s="59"/>
      <c r="C76" s="59"/>
      <c r="D76" s="73"/>
      <c r="E76" s="73"/>
      <c r="F76" s="59"/>
      <c r="G76" s="59"/>
      <c r="H76" s="5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</row>
    <row r="77">
      <c r="A77" s="59"/>
      <c r="B77" s="59"/>
      <c r="C77" s="59"/>
      <c r="D77" s="73"/>
      <c r="E77" s="73"/>
      <c r="F77" s="59"/>
      <c r="G77" s="59"/>
      <c r="H77" s="5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</row>
    <row r="78">
      <c r="A78" s="59"/>
      <c r="B78" s="59"/>
      <c r="C78" s="59"/>
      <c r="D78" s="73"/>
      <c r="E78" s="73"/>
      <c r="F78" s="59"/>
      <c r="G78" s="59"/>
      <c r="H78" s="5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</row>
    <row r="79">
      <c r="A79" s="59"/>
      <c r="B79" s="59"/>
      <c r="C79" s="59"/>
      <c r="D79" s="73"/>
      <c r="E79" s="73"/>
      <c r="F79" s="59"/>
      <c r="G79" s="59"/>
      <c r="H79" s="5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</row>
    <row r="80">
      <c r="A80" s="59"/>
      <c r="B80" s="59"/>
      <c r="C80" s="59"/>
      <c r="D80" s="73"/>
      <c r="E80" s="73"/>
      <c r="F80" s="59"/>
      <c r="G80" s="59"/>
      <c r="H80" s="5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</row>
    <row r="81">
      <c r="A81" s="59"/>
      <c r="B81" s="59"/>
      <c r="C81" s="59"/>
      <c r="D81" s="73"/>
      <c r="E81" s="73"/>
      <c r="F81" s="59"/>
      <c r="G81" s="59"/>
      <c r="H81" s="5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</row>
    <row r="82">
      <c r="A82" s="59"/>
      <c r="B82" s="59"/>
      <c r="C82" s="59"/>
      <c r="D82" s="73"/>
      <c r="E82" s="73"/>
      <c r="F82" s="59"/>
      <c r="G82" s="59"/>
      <c r="H82" s="5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</row>
    <row r="83">
      <c r="A83" s="59"/>
      <c r="B83" s="59"/>
      <c r="C83" s="59"/>
      <c r="D83" s="73"/>
      <c r="E83" s="73"/>
      <c r="F83" s="59"/>
      <c r="G83" s="59"/>
      <c r="H83" s="5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</row>
    <row r="84">
      <c r="A84" s="59"/>
      <c r="B84" s="59"/>
      <c r="C84" s="59"/>
      <c r="D84" s="73"/>
      <c r="E84" s="73"/>
      <c r="F84" s="59"/>
      <c r="G84" s="59"/>
      <c r="H84" s="5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</row>
    <row r="85">
      <c r="A85" s="59"/>
      <c r="B85" s="59"/>
      <c r="C85" s="59"/>
      <c r="D85" s="73"/>
      <c r="E85" s="73"/>
      <c r="F85" s="59"/>
      <c r="G85" s="59"/>
      <c r="H85" s="5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</row>
    <row r="86">
      <c r="A86" s="59"/>
      <c r="B86" s="59"/>
      <c r="C86" s="59"/>
      <c r="D86" s="73"/>
      <c r="E86" s="73"/>
      <c r="F86" s="59"/>
      <c r="G86" s="59"/>
      <c r="H86" s="5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</row>
    <row r="87">
      <c r="A87" s="59"/>
      <c r="B87" s="59"/>
      <c r="C87" s="59"/>
      <c r="D87" s="73"/>
      <c r="E87" s="73"/>
      <c r="F87" s="59"/>
      <c r="G87" s="59"/>
      <c r="H87" s="5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</row>
    <row r="88">
      <c r="A88" s="59"/>
      <c r="B88" s="59"/>
      <c r="C88" s="59"/>
      <c r="D88" s="73"/>
      <c r="E88" s="73"/>
      <c r="F88" s="59"/>
      <c r="G88" s="59"/>
      <c r="H88" s="5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</row>
    <row r="89">
      <c r="A89" s="59"/>
      <c r="B89" s="59"/>
      <c r="C89" s="59"/>
      <c r="D89" s="73"/>
      <c r="E89" s="73"/>
      <c r="F89" s="59"/>
      <c r="G89" s="59"/>
      <c r="H89" s="5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</row>
    <row r="90">
      <c r="A90" s="59"/>
      <c r="B90" s="59"/>
      <c r="C90" s="59"/>
      <c r="D90" s="73"/>
      <c r="E90" s="73"/>
      <c r="F90" s="59"/>
      <c r="G90" s="59"/>
      <c r="H90" s="5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</row>
    <row r="91">
      <c r="A91" s="59"/>
      <c r="B91" s="59"/>
      <c r="C91" s="59"/>
      <c r="D91" s="73"/>
      <c r="E91" s="73"/>
      <c r="F91" s="59"/>
      <c r="G91" s="59"/>
      <c r="H91" s="5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</row>
    <row r="92">
      <c r="A92" s="59"/>
      <c r="B92" s="59"/>
      <c r="C92" s="59"/>
      <c r="D92" s="73"/>
      <c r="E92" s="73"/>
      <c r="F92" s="59"/>
      <c r="G92" s="59"/>
      <c r="H92" s="5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</row>
    <row r="93">
      <c r="A93" s="59"/>
      <c r="B93" s="59"/>
      <c r="C93" s="59"/>
      <c r="D93" s="73"/>
      <c r="E93" s="73"/>
      <c r="F93" s="59"/>
      <c r="G93" s="59"/>
      <c r="H93" s="5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</row>
    <row r="94">
      <c r="A94" s="59"/>
      <c r="B94" s="59"/>
      <c r="C94" s="59"/>
      <c r="D94" s="73"/>
      <c r="E94" s="73"/>
      <c r="F94" s="59"/>
      <c r="G94" s="59"/>
      <c r="H94" s="5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</row>
    <row r="95">
      <c r="A95" s="59"/>
      <c r="B95" s="59"/>
      <c r="C95" s="59"/>
      <c r="D95" s="73"/>
      <c r="E95" s="73"/>
      <c r="F95" s="59"/>
      <c r="G95" s="59"/>
      <c r="H95" s="5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</row>
    <row r="96">
      <c r="A96" s="59"/>
      <c r="B96" s="59"/>
      <c r="C96" s="59"/>
      <c r="D96" s="73"/>
      <c r="E96" s="73"/>
      <c r="F96" s="59"/>
      <c r="G96" s="59"/>
      <c r="H96" s="5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</row>
    <row r="97">
      <c r="A97" s="59"/>
      <c r="B97" s="59"/>
      <c r="C97" s="59"/>
      <c r="D97" s="73"/>
      <c r="E97" s="73"/>
      <c r="F97" s="59"/>
      <c r="G97" s="59"/>
      <c r="H97" s="5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</row>
    <row r="98">
      <c r="A98" s="59"/>
      <c r="B98" s="59"/>
      <c r="C98" s="59"/>
      <c r="D98" s="73"/>
      <c r="E98" s="73"/>
      <c r="F98" s="59"/>
      <c r="G98" s="59"/>
      <c r="H98" s="5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</row>
    <row r="99">
      <c r="A99" s="59"/>
      <c r="B99" s="59"/>
      <c r="C99" s="59"/>
      <c r="D99" s="73"/>
      <c r="E99" s="73"/>
      <c r="F99" s="59"/>
      <c r="G99" s="59"/>
      <c r="H99" s="5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</row>
    <row r="100">
      <c r="A100" s="59"/>
      <c r="B100" s="59"/>
      <c r="C100" s="59"/>
      <c r="D100" s="73"/>
      <c r="E100" s="73"/>
      <c r="F100" s="59"/>
      <c r="G100" s="59"/>
      <c r="H100" s="5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</row>
    <row r="101">
      <c r="A101" s="59"/>
      <c r="B101" s="59"/>
      <c r="C101" s="59"/>
      <c r="D101" s="73"/>
      <c r="E101" s="73"/>
      <c r="F101" s="59"/>
      <c r="G101" s="59"/>
      <c r="H101" s="5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</row>
    <row r="102">
      <c r="A102" s="59"/>
      <c r="B102" s="59"/>
      <c r="C102" s="59"/>
      <c r="D102" s="73"/>
      <c r="E102" s="73"/>
      <c r="F102" s="59"/>
      <c r="G102" s="59"/>
      <c r="H102" s="5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</row>
    <row r="103">
      <c r="A103" s="59"/>
      <c r="B103" s="59"/>
      <c r="C103" s="59"/>
      <c r="D103" s="73"/>
      <c r="E103" s="73"/>
      <c r="F103" s="59"/>
      <c r="G103" s="59"/>
      <c r="H103" s="5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</row>
    <row r="104">
      <c r="A104" s="59"/>
      <c r="B104" s="59"/>
      <c r="C104" s="59"/>
      <c r="D104" s="73"/>
      <c r="E104" s="73"/>
      <c r="F104" s="59"/>
      <c r="G104" s="59"/>
      <c r="H104" s="5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</row>
    <row r="105">
      <c r="A105" s="59"/>
      <c r="B105" s="59"/>
      <c r="C105" s="59"/>
      <c r="D105" s="73"/>
      <c r="E105" s="73"/>
      <c r="F105" s="59"/>
      <c r="G105" s="59"/>
      <c r="H105" s="5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</row>
    <row r="106">
      <c r="A106" s="59"/>
      <c r="B106" s="59"/>
      <c r="C106" s="59"/>
      <c r="D106" s="73"/>
      <c r="E106" s="73"/>
      <c r="F106" s="59"/>
      <c r="G106" s="59"/>
      <c r="H106" s="5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</row>
    <row r="107">
      <c r="A107" s="59"/>
      <c r="B107" s="59"/>
      <c r="C107" s="59"/>
      <c r="D107" s="73"/>
      <c r="E107" s="73"/>
      <c r="F107" s="59"/>
      <c r="G107" s="59"/>
      <c r="H107" s="5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</row>
    <row r="108">
      <c r="A108" s="59"/>
      <c r="B108" s="59"/>
      <c r="C108" s="59"/>
      <c r="D108" s="73"/>
      <c r="E108" s="73"/>
      <c r="F108" s="59"/>
      <c r="G108" s="59"/>
      <c r="H108" s="5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</row>
    <row r="109">
      <c r="A109" s="59"/>
      <c r="B109" s="59"/>
      <c r="C109" s="59"/>
      <c r="D109" s="73"/>
      <c r="E109" s="73"/>
      <c r="F109" s="59"/>
      <c r="G109" s="59"/>
      <c r="H109" s="5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</row>
    <row r="110">
      <c r="A110" s="59"/>
      <c r="B110" s="59"/>
      <c r="C110" s="59"/>
      <c r="D110" s="73"/>
      <c r="E110" s="73"/>
      <c r="F110" s="59"/>
      <c r="G110" s="59"/>
      <c r="H110" s="5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</row>
    <row r="111">
      <c r="A111" s="59"/>
      <c r="B111" s="59"/>
      <c r="C111" s="59"/>
      <c r="D111" s="73"/>
      <c r="E111" s="73"/>
      <c r="F111" s="59"/>
      <c r="G111" s="59"/>
      <c r="H111" s="5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</row>
    <row r="112">
      <c r="A112" s="59"/>
      <c r="B112" s="59"/>
      <c r="C112" s="59"/>
      <c r="D112" s="73"/>
      <c r="E112" s="73"/>
      <c r="F112" s="59"/>
      <c r="G112" s="59"/>
      <c r="H112" s="5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</row>
    <row r="113">
      <c r="A113" s="59"/>
      <c r="B113" s="59"/>
      <c r="C113" s="59"/>
      <c r="D113" s="73"/>
      <c r="E113" s="73"/>
      <c r="F113" s="59"/>
      <c r="G113" s="59"/>
      <c r="H113" s="5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</row>
    <row r="114">
      <c r="A114" s="59"/>
      <c r="B114" s="59"/>
      <c r="C114" s="59"/>
      <c r="D114" s="73"/>
      <c r="E114" s="73"/>
      <c r="F114" s="59"/>
      <c r="G114" s="59"/>
      <c r="H114" s="5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</row>
    <row r="115">
      <c r="A115" s="59"/>
      <c r="B115" s="59"/>
      <c r="C115" s="59"/>
      <c r="D115" s="73"/>
      <c r="E115" s="73"/>
      <c r="F115" s="59"/>
      <c r="G115" s="59"/>
      <c r="H115" s="5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</row>
    <row r="116">
      <c r="A116" s="59"/>
      <c r="B116" s="59"/>
      <c r="C116" s="59"/>
      <c r="D116" s="73"/>
      <c r="E116" s="73"/>
      <c r="F116" s="59"/>
      <c r="G116" s="59"/>
      <c r="H116" s="5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</row>
    <row r="117">
      <c r="A117" s="59"/>
      <c r="B117" s="59"/>
      <c r="C117" s="59"/>
      <c r="D117" s="73"/>
      <c r="E117" s="73"/>
      <c r="F117" s="59"/>
      <c r="G117" s="59"/>
      <c r="H117" s="5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</row>
    <row r="118">
      <c r="A118" s="59"/>
      <c r="B118" s="59"/>
      <c r="C118" s="59"/>
      <c r="D118" s="73"/>
      <c r="E118" s="73"/>
      <c r="F118" s="59"/>
      <c r="G118" s="59"/>
      <c r="H118" s="5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</row>
    <row r="119">
      <c r="A119" s="59"/>
      <c r="B119" s="59"/>
      <c r="C119" s="59"/>
      <c r="D119" s="73"/>
      <c r="E119" s="73"/>
      <c r="F119" s="59"/>
      <c r="G119" s="59"/>
      <c r="H119" s="5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</row>
    <row r="120">
      <c r="A120" s="59"/>
      <c r="B120" s="59"/>
      <c r="C120" s="59"/>
      <c r="D120" s="73"/>
      <c r="E120" s="73"/>
      <c r="F120" s="59"/>
      <c r="G120" s="59"/>
      <c r="H120" s="5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</row>
    <row r="121">
      <c r="A121" s="59"/>
      <c r="B121" s="59"/>
      <c r="C121" s="59"/>
      <c r="D121" s="73"/>
      <c r="E121" s="73"/>
      <c r="F121" s="59"/>
      <c r="G121" s="59"/>
      <c r="H121" s="5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</row>
    <row r="122">
      <c r="A122" s="59"/>
      <c r="B122" s="59"/>
      <c r="C122" s="59"/>
      <c r="D122" s="73"/>
      <c r="E122" s="73"/>
      <c r="F122" s="59"/>
      <c r="G122" s="59"/>
      <c r="H122" s="5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</row>
    <row r="123">
      <c r="A123" s="59"/>
      <c r="B123" s="59"/>
      <c r="C123" s="59"/>
      <c r="D123" s="73"/>
      <c r="E123" s="73"/>
      <c r="F123" s="59"/>
      <c r="G123" s="59"/>
      <c r="H123" s="5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</row>
    <row r="124">
      <c r="A124" s="59"/>
      <c r="B124" s="59"/>
      <c r="C124" s="59"/>
      <c r="D124" s="73"/>
      <c r="E124" s="73"/>
      <c r="F124" s="59"/>
      <c r="G124" s="59"/>
      <c r="H124" s="5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</row>
    <row r="125">
      <c r="A125" s="59"/>
      <c r="B125" s="59"/>
      <c r="C125" s="59"/>
      <c r="D125" s="73"/>
      <c r="E125" s="73"/>
      <c r="F125" s="59"/>
      <c r="G125" s="59"/>
      <c r="H125" s="5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</row>
    <row r="126">
      <c r="A126" s="59"/>
      <c r="B126" s="59"/>
      <c r="C126" s="59"/>
      <c r="D126" s="73"/>
      <c r="E126" s="73"/>
      <c r="F126" s="59"/>
      <c r="G126" s="59"/>
      <c r="H126" s="5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</row>
    <row r="127">
      <c r="A127" s="59"/>
      <c r="B127" s="59"/>
      <c r="C127" s="59"/>
      <c r="D127" s="73"/>
      <c r="E127" s="73"/>
      <c r="F127" s="59"/>
      <c r="G127" s="59"/>
      <c r="H127" s="5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</row>
    <row r="128">
      <c r="A128" s="59"/>
      <c r="B128" s="59"/>
      <c r="C128" s="59"/>
      <c r="D128" s="73"/>
      <c r="E128" s="73"/>
      <c r="F128" s="59"/>
      <c r="G128" s="59"/>
      <c r="H128" s="5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</row>
    <row r="129">
      <c r="A129" s="59"/>
      <c r="B129" s="59"/>
      <c r="C129" s="59"/>
      <c r="D129" s="73"/>
      <c r="E129" s="73"/>
      <c r="F129" s="59"/>
      <c r="G129" s="59"/>
      <c r="H129" s="5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</row>
    <row r="130">
      <c r="A130" s="59"/>
      <c r="B130" s="59"/>
      <c r="C130" s="59"/>
      <c r="D130" s="73"/>
      <c r="E130" s="73"/>
      <c r="F130" s="59"/>
      <c r="G130" s="59"/>
      <c r="H130" s="5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</row>
    <row r="131">
      <c r="A131" s="59"/>
      <c r="B131" s="59"/>
      <c r="C131" s="59"/>
      <c r="D131" s="73"/>
      <c r="E131" s="73"/>
      <c r="F131" s="59"/>
      <c r="G131" s="59"/>
      <c r="H131" s="5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</row>
    <row r="132">
      <c r="A132" s="59"/>
      <c r="B132" s="59"/>
      <c r="C132" s="59"/>
      <c r="D132" s="73"/>
      <c r="E132" s="73"/>
      <c r="F132" s="59"/>
      <c r="G132" s="59"/>
      <c r="H132" s="5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</row>
    <row r="133">
      <c r="A133" s="59"/>
      <c r="B133" s="59"/>
      <c r="C133" s="59"/>
      <c r="D133" s="73"/>
      <c r="E133" s="73"/>
      <c r="F133" s="59"/>
      <c r="G133" s="59"/>
      <c r="H133" s="5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</row>
    <row r="134">
      <c r="A134" s="59"/>
      <c r="B134" s="59"/>
      <c r="C134" s="59"/>
      <c r="D134" s="73"/>
      <c r="E134" s="73"/>
      <c r="F134" s="59"/>
      <c r="G134" s="59"/>
      <c r="H134" s="5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</row>
    <row r="135">
      <c r="A135" s="59"/>
      <c r="B135" s="59"/>
      <c r="C135" s="59"/>
      <c r="D135" s="73"/>
      <c r="E135" s="73"/>
      <c r="F135" s="59"/>
      <c r="G135" s="59"/>
      <c r="H135" s="5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</row>
    <row r="136">
      <c r="A136" s="59"/>
      <c r="B136" s="59"/>
      <c r="C136" s="59"/>
      <c r="D136" s="73"/>
      <c r="E136" s="73"/>
      <c r="F136" s="59"/>
      <c r="G136" s="59"/>
      <c r="H136" s="5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</row>
    <row r="137">
      <c r="A137" s="59"/>
      <c r="B137" s="59"/>
      <c r="C137" s="59"/>
      <c r="D137" s="73"/>
      <c r="E137" s="73"/>
      <c r="F137" s="59"/>
      <c r="G137" s="59"/>
      <c r="H137" s="5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</row>
    <row r="138">
      <c r="A138" s="59"/>
      <c r="B138" s="59"/>
      <c r="C138" s="59"/>
      <c r="D138" s="73"/>
      <c r="E138" s="73"/>
      <c r="F138" s="59"/>
      <c r="G138" s="59"/>
      <c r="H138" s="5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</row>
    <row r="139">
      <c r="A139" s="59"/>
      <c r="B139" s="59"/>
      <c r="C139" s="59"/>
      <c r="D139" s="73"/>
      <c r="E139" s="73"/>
      <c r="F139" s="59"/>
      <c r="G139" s="59"/>
      <c r="H139" s="5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</row>
    <row r="140">
      <c r="A140" s="59"/>
      <c r="B140" s="59"/>
      <c r="C140" s="59"/>
      <c r="D140" s="73"/>
      <c r="E140" s="73"/>
      <c r="F140" s="59"/>
      <c r="G140" s="59"/>
      <c r="H140" s="5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</row>
    <row r="141">
      <c r="A141" s="59"/>
      <c r="B141" s="59"/>
      <c r="C141" s="59"/>
      <c r="D141" s="73"/>
      <c r="E141" s="73"/>
      <c r="F141" s="59"/>
      <c r="G141" s="59"/>
      <c r="H141" s="5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</row>
    <row r="142">
      <c r="A142" s="59"/>
      <c r="B142" s="59"/>
      <c r="C142" s="59"/>
      <c r="D142" s="73"/>
      <c r="E142" s="73"/>
      <c r="F142" s="59"/>
      <c r="G142" s="59"/>
      <c r="H142" s="5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</row>
    <row r="143">
      <c r="A143" s="59"/>
      <c r="B143" s="59"/>
      <c r="C143" s="59"/>
      <c r="D143" s="73"/>
      <c r="E143" s="73"/>
      <c r="F143" s="59"/>
      <c r="G143" s="59"/>
      <c r="H143" s="5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</row>
    <row r="144">
      <c r="A144" s="59"/>
      <c r="B144" s="59"/>
      <c r="C144" s="59"/>
      <c r="D144" s="73"/>
      <c r="E144" s="73"/>
      <c r="F144" s="59"/>
      <c r="G144" s="59"/>
      <c r="H144" s="5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</row>
    <row r="145">
      <c r="A145" s="59"/>
      <c r="B145" s="59"/>
      <c r="C145" s="59"/>
      <c r="D145" s="73"/>
      <c r="E145" s="73"/>
      <c r="F145" s="59"/>
      <c r="G145" s="59"/>
      <c r="H145" s="5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</row>
    <row r="146">
      <c r="A146" s="59"/>
      <c r="B146" s="59"/>
      <c r="C146" s="59"/>
      <c r="D146" s="73"/>
      <c r="E146" s="73"/>
      <c r="F146" s="59"/>
      <c r="G146" s="59"/>
      <c r="H146" s="5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</row>
    <row r="147">
      <c r="A147" s="59"/>
      <c r="B147" s="59"/>
      <c r="C147" s="59"/>
      <c r="D147" s="73"/>
      <c r="E147" s="73"/>
      <c r="F147" s="59"/>
      <c r="G147" s="59"/>
      <c r="H147" s="5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</row>
    <row r="148">
      <c r="A148" s="59"/>
      <c r="B148" s="59"/>
      <c r="C148" s="59"/>
      <c r="D148" s="73"/>
      <c r="E148" s="73"/>
      <c r="F148" s="59"/>
      <c r="G148" s="59"/>
      <c r="H148" s="5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</row>
    <row r="149">
      <c r="A149" s="59"/>
      <c r="B149" s="59"/>
      <c r="C149" s="59"/>
      <c r="D149" s="73"/>
      <c r="E149" s="73"/>
      <c r="F149" s="59"/>
      <c r="G149" s="59"/>
      <c r="H149" s="5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</row>
    <row r="150">
      <c r="A150" s="59"/>
      <c r="B150" s="59"/>
      <c r="C150" s="59"/>
      <c r="D150" s="73"/>
      <c r="E150" s="73"/>
      <c r="F150" s="59"/>
      <c r="G150" s="59"/>
      <c r="H150" s="5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</row>
    <row r="151">
      <c r="A151" s="59"/>
      <c r="B151" s="59"/>
      <c r="C151" s="59"/>
      <c r="D151" s="73"/>
      <c r="E151" s="73"/>
      <c r="F151" s="59"/>
      <c r="G151" s="59"/>
      <c r="H151" s="5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</row>
    <row r="152">
      <c r="A152" s="59"/>
      <c r="B152" s="59"/>
      <c r="C152" s="59"/>
      <c r="D152" s="73"/>
      <c r="E152" s="73"/>
      <c r="F152" s="59"/>
      <c r="G152" s="59"/>
      <c r="H152" s="5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</row>
    <row r="153">
      <c r="A153" s="59"/>
      <c r="B153" s="59"/>
      <c r="C153" s="59"/>
      <c r="D153" s="73"/>
      <c r="E153" s="73"/>
      <c r="F153" s="59"/>
      <c r="G153" s="59"/>
      <c r="H153" s="5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</row>
    <row r="154">
      <c r="A154" s="59"/>
      <c r="B154" s="59"/>
      <c r="C154" s="59"/>
      <c r="D154" s="73"/>
      <c r="E154" s="73"/>
      <c r="F154" s="59"/>
      <c r="G154" s="59"/>
      <c r="H154" s="5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</row>
    <row r="155">
      <c r="A155" s="59"/>
      <c r="B155" s="59"/>
      <c r="C155" s="59"/>
      <c r="D155" s="73"/>
      <c r="E155" s="73"/>
      <c r="F155" s="59"/>
      <c r="G155" s="59"/>
      <c r="H155" s="5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</row>
    <row r="156">
      <c r="A156" s="59"/>
      <c r="B156" s="59"/>
      <c r="C156" s="59"/>
      <c r="D156" s="73"/>
      <c r="E156" s="73"/>
      <c r="F156" s="59"/>
      <c r="G156" s="59"/>
      <c r="H156" s="5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</row>
    <row r="157">
      <c r="A157" s="59"/>
      <c r="B157" s="59"/>
      <c r="C157" s="59"/>
      <c r="D157" s="73"/>
      <c r="E157" s="73"/>
      <c r="F157" s="59"/>
      <c r="G157" s="59"/>
      <c r="H157" s="5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</row>
    <row r="158">
      <c r="A158" s="59"/>
      <c r="B158" s="59"/>
      <c r="C158" s="59"/>
      <c r="D158" s="73"/>
      <c r="E158" s="73"/>
      <c r="F158" s="59"/>
      <c r="G158" s="59"/>
      <c r="H158" s="5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</row>
    <row r="159">
      <c r="A159" s="59"/>
      <c r="B159" s="59"/>
      <c r="C159" s="59"/>
      <c r="D159" s="73"/>
      <c r="E159" s="73"/>
      <c r="F159" s="59"/>
      <c r="G159" s="59"/>
      <c r="H159" s="5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</row>
    <row r="160">
      <c r="A160" s="59"/>
      <c r="B160" s="59"/>
      <c r="C160" s="59"/>
      <c r="D160" s="73"/>
      <c r="E160" s="73"/>
      <c r="F160" s="59"/>
      <c r="G160" s="59"/>
      <c r="H160" s="5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</row>
    <row r="161">
      <c r="A161" s="59"/>
      <c r="B161" s="59"/>
      <c r="C161" s="59"/>
      <c r="D161" s="73"/>
      <c r="E161" s="73"/>
      <c r="F161" s="59"/>
      <c r="G161" s="59"/>
      <c r="H161" s="5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</row>
    <row r="162">
      <c r="A162" s="59"/>
      <c r="B162" s="59"/>
      <c r="C162" s="59"/>
      <c r="D162" s="73"/>
      <c r="E162" s="73"/>
      <c r="F162" s="59"/>
      <c r="G162" s="59"/>
      <c r="H162" s="5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</row>
    <row r="163">
      <c r="A163" s="59"/>
      <c r="B163" s="59"/>
      <c r="C163" s="59"/>
      <c r="D163" s="73"/>
      <c r="E163" s="73"/>
      <c r="F163" s="59"/>
      <c r="G163" s="59"/>
      <c r="H163" s="5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</row>
    <row r="164">
      <c r="A164" s="59"/>
      <c r="B164" s="59"/>
      <c r="C164" s="59"/>
      <c r="D164" s="73"/>
      <c r="E164" s="73"/>
      <c r="F164" s="59"/>
      <c r="G164" s="59"/>
      <c r="H164" s="5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</row>
    <row r="165">
      <c r="A165" s="59"/>
      <c r="B165" s="59"/>
      <c r="C165" s="59"/>
      <c r="D165" s="73"/>
      <c r="E165" s="73"/>
      <c r="F165" s="59"/>
      <c r="G165" s="59"/>
      <c r="H165" s="5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</row>
    <row r="166">
      <c r="A166" s="59"/>
      <c r="B166" s="59"/>
      <c r="C166" s="59"/>
      <c r="D166" s="73"/>
      <c r="E166" s="73"/>
      <c r="F166" s="59"/>
      <c r="G166" s="59"/>
      <c r="H166" s="5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</row>
    <row r="167">
      <c r="A167" s="59"/>
      <c r="B167" s="59"/>
      <c r="C167" s="59"/>
      <c r="D167" s="73"/>
      <c r="E167" s="73"/>
      <c r="F167" s="59"/>
      <c r="G167" s="59"/>
      <c r="H167" s="5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</row>
    <row r="168">
      <c r="A168" s="59"/>
      <c r="B168" s="59"/>
      <c r="C168" s="59"/>
      <c r="D168" s="73"/>
      <c r="E168" s="73"/>
      <c r="F168" s="59"/>
      <c r="G168" s="59"/>
      <c r="H168" s="5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</row>
    <row r="169">
      <c r="A169" s="59"/>
      <c r="B169" s="59"/>
      <c r="C169" s="59"/>
      <c r="D169" s="73"/>
      <c r="E169" s="73"/>
      <c r="F169" s="59"/>
      <c r="G169" s="59"/>
      <c r="H169" s="5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</row>
    <row r="170">
      <c r="A170" s="59"/>
      <c r="B170" s="59"/>
      <c r="C170" s="59"/>
      <c r="D170" s="73"/>
      <c r="E170" s="73"/>
      <c r="F170" s="59"/>
      <c r="G170" s="59"/>
      <c r="H170" s="5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</row>
    <row r="171">
      <c r="A171" s="59"/>
      <c r="B171" s="59"/>
      <c r="C171" s="59"/>
      <c r="D171" s="73"/>
      <c r="E171" s="73"/>
      <c r="F171" s="59"/>
      <c r="G171" s="59"/>
      <c r="H171" s="5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</row>
    <row r="172">
      <c r="A172" s="59"/>
      <c r="B172" s="59"/>
      <c r="C172" s="59"/>
      <c r="D172" s="73"/>
      <c r="E172" s="73"/>
      <c r="F172" s="59"/>
      <c r="G172" s="59"/>
      <c r="H172" s="5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</row>
    <row r="173">
      <c r="A173" s="59"/>
      <c r="B173" s="59"/>
      <c r="C173" s="59"/>
      <c r="D173" s="73"/>
      <c r="E173" s="73"/>
      <c r="F173" s="59"/>
      <c r="G173" s="59"/>
      <c r="H173" s="5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</row>
    <row r="174">
      <c r="A174" s="59"/>
      <c r="B174" s="59"/>
      <c r="C174" s="59"/>
      <c r="D174" s="73"/>
      <c r="E174" s="73"/>
      <c r="F174" s="59"/>
      <c r="G174" s="59"/>
      <c r="H174" s="5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</row>
    <row r="175">
      <c r="A175" s="59"/>
      <c r="B175" s="59"/>
      <c r="C175" s="59"/>
      <c r="D175" s="73"/>
      <c r="E175" s="73"/>
      <c r="F175" s="59"/>
      <c r="G175" s="59"/>
      <c r="H175" s="5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</row>
    <row r="176">
      <c r="A176" s="59"/>
      <c r="B176" s="59"/>
      <c r="C176" s="59"/>
      <c r="D176" s="73"/>
      <c r="E176" s="73"/>
      <c r="F176" s="59"/>
      <c r="G176" s="59"/>
      <c r="H176" s="5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</row>
    <row r="177">
      <c r="A177" s="59"/>
      <c r="B177" s="59"/>
      <c r="C177" s="59"/>
      <c r="D177" s="73"/>
      <c r="E177" s="73"/>
      <c r="F177" s="59"/>
      <c r="G177" s="59"/>
      <c r="H177" s="5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</row>
    <row r="178">
      <c r="A178" s="59"/>
      <c r="B178" s="59"/>
      <c r="C178" s="59"/>
      <c r="D178" s="73"/>
      <c r="E178" s="73"/>
      <c r="F178" s="59"/>
      <c r="G178" s="59"/>
      <c r="H178" s="5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</row>
    <row r="179">
      <c r="A179" s="59"/>
      <c r="B179" s="59"/>
      <c r="C179" s="59"/>
      <c r="D179" s="73"/>
      <c r="E179" s="73"/>
      <c r="F179" s="59"/>
      <c r="G179" s="59"/>
      <c r="H179" s="5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</row>
    <row r="180">
      <c r="A180" s="59"/>
      <c r="B180" s="59"/>
      <c r="C180" s="59"/>
      <c r="D180" s="73"/>
      <c r="E180" s="73"/>
      <c r="F180" s="59"/>
      <c r="G180" s="59"/>
      <c r="H180" s="5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</row>
    <row r="181">
      <c r="A181" s="59"/>
      <c r="B181" s="59"/>
      <c r="C181" s="59"/>
      <c r="D181" s="73"/>
      <c r="E181" s="73"/>
      <c r="F181" s="59"/>
      <c r="G181" s="59"/>
      <c r="H181" s="5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</row>
    <row r="182">
      <c r="A182" s="59"/>
      <c r="B182" s="59"/>
      <c r="C182" s="59"/>
      <c r="D182" s="73"/>
      <c r="E182" s="73"/>
      <c r="F182" s="59"/>
      <c r="G182" s="59"/>
      <c r="H182" s="5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</row>
    <row r="183">
      <c r="A183" s="59"/>
      <c r="B183" s="59"/>
      <c r="C183" s="59"/>
      <c r="D183" s="73"/>
      <c r="E183" s="73"/>
      <c r="F183" s="59"/>
      <c r="G183" s="59"/>
      <c r="H183" s="5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</row>
    <row r="184">
      <c r="A184" s="59"/>
      <c r="B184" s="59"/>
      <c r="C184" s="59"/>
      <c r="D184" s="73"/>
      <c r="E184" s="73"/>
      <c r="F184" s="59"/>
      <c r="G184" s="59"/>
      <c r="H184" s="5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</row>
    <row r="185">
      <c r="A185" s="59"/>
      <c r="B185" s="59"/>
      <c r="C185" s="59"/>
      <c r="D185" s="73"/>
      <c r="E185" s="73"/>
      <c r="F185" s="59"/>
      <c r="G185" s="59"/>
      <c r="H185" s="5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</row>
    <row r="186">
      <c r="A186" s="59"/>
      <c r="B186" s="59"/>
      <c r="C186" s="59"/>
      <c r="D186" s="73"/>
      <c r="E186" s="73"/>
      <c r="F186" s="59"/>
      <c r="G186" s="59"/>
      <c r="H186" s="5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</row>
    <row r="187">
      <c r="A187" s="59"/>
      <c r="B187" s="59"/>
      <c r="C187" s="59"/>
      <c r="D187" s="73"/>
      <c r="E187" s="73"/>
      <c r="F187" s="59"/>
      <c r="G187" s="59"/>
      <c r="H187" s="5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</row>
    <row r="188">
      <c r="A188" s="59"/>
      <c r="B188" s="59"/>
      <c r="C188" s="59"/>
      <c r="D188" s="73"/>
      <c r="E188" s="73"/>
      <c r="F188" s="59"/>
      <c r="G188" s="59"/>
      <c r="H188" s="5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</row>
    <row r="189">
      <c r="A189" s="59"/>
      <c r="B189" s="59"/>
      <c r="C189" s="59"/>
      <c r="D189" s="73"/>
      <c r="E189" s="73"/>
      <c r="F189" s="59"/>
      <c r="G189" s="59"/>
      <c r="H189" s="5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</row>
    <row r="190">
      <c r="A190" s="59"/>
      <c r="B190" s="59"/>
      <c r="C190" s="59"/>
      <c r="D190" s="73"/>
      <c r="E190" s="73"/>
      <c r="F190" s="59"/>
      <c r="G190" s="59"/>
      <c r="H190" s="5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</row>
    <row r="191">
      <c r="A191" s="59"/>
      <c r="B191" s="59"/>
      <c r="C191" s="59"/>
      <c r="D191" s="73"/>
      <c r="E191" s="73"/>
      <c r="F191" s="59"/>
      <c r="G191" s="59"/>
      <c r="H191" s="5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</row>
    <row r="192">
      <c r="A192" s="59"/>
      <c r="B192" s="59"/>
      <c r="C192" s="59"/>
      <c r="D192" s="73"/>
      <c r="E192" s="73"/>
      <c r="F192" s="59"/>
      <c r="G192" s="59"/>
      <c r="H192" s="5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</row>
    <row r="193">
      <c r="A193" s="59"/>
      <c r="B193" s="59"/>
      <c r="C193" s="59"/>
      <c r="D193" s="73"/>
      <c r="E193" s="73"/>
      <c r="F193" s="59"/>
      <c r="G193" s="59"/>
      <c r="H193" s="5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</row>
    <row r="194">
      <c r="A194" s="59"/>
      <c r="B194" s="59"/>
      <c r="C194" s="59"/>
      <c r="D194" s="73"/>
      <c r="E194" s="73"/>
      <c r="F194" s="59"/>
      <c r="G194" s="59"/>
      <c r="H194" s="5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</row>
    <row r="195">
      <c r="A195" s="59"/>
      <c r="B195" s="59"/>
      <c r="C195" s="59"/>
      <c r="D195" s="73"/>
      <c r="E195" s="73"/>
      <c r="F195" s="59"/>
      <c r="G195" s="59"/>
      <c r="H195" s="5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</row>
    <row r="196">
      <c r="A196" s="59"/>
      <c r="B196" s="59"/>
      <c r="C196" s="59"/>
      <c r="D196" s="73"/>
      <c r="E196" s="73"/>
      <c r="F196" s="59"/>
      <c r="G196" s="59"/>
      <c r="H196" s="5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</row>
    <row r="197">
      <c r="A197" s="59"/>
      <c r="B197" s="59"/>
      <c r="C197" s="59"/>
      <c r="D197" s="73"/>
      <c r="E197" s="73"/>
      <c r="F197" s="59"/>
      <c r="G197" s="59"/>
      <c r="H197" s="5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</row>
    <row r="198">
      <c r="A198" s="59"/>
      <c r="B198" s="59"/>
      <c r="C198" s="59"/>
      <c r="D198" s="73"/>
      <c r="E198" s="73"/>
      <c r="F198" s="59"/>
      <c r="G198" s="59"/>
      <c r="H198" s="5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</row>
    <row r="199">
      <c r="A199" s="59"/>
      <c r="B199" s="59"/>
      <c r="C199" s="59"/>
      <c r="D199" s="73"/>
      <c r="E199" s="73"/>
      <c r="F199" s="59"/>
      <c r="G199" s="59"/>
      <c r="H199" s="5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</row>
    <row r="200">
      <c r="A200" s="59"/>
      <c r="B200" s="59"/>
      <c r="C200" s="59"/>
      <c r="D200" s="73"/>
      <c r="E200" s="73"/>
      <c r="F200" s="59"/>
      <c r="G200" s="59"/>
      <c r="H200" s="5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</row>
  </sheetData>
  <mergeCells>
    <mergeCell ref="H8:H10"/>
    <mergeCell ref="D4:F4"/>
    <mergeCell ref="B2:C2"/>
    <mergeCell ref="A10:C10"/>
    <mergeCell ref="A11:C11"/>
    <mergeCell ref="A8:C8"/>
    <mergeCell ref="A3:H3"/>
    <mergeCell ref="A4:C4"/>
    <mergeCell ref="A5:C5"/>
    <mergeCell ref="A6:C6"/>
    <mergeCell ref="A7:C7"/>
    <mergeCell ref="E8:E10"/>
    <mergeCell ref="A21:C21"/>
    <mergeCell ref="A22:C22"/>
    <mergeCell ref="A9:C9"/>
    <mergeCell ref="F8:F10"/>
    <mergeCell ref="A20:C20"/>
    <mergeCell ref="G8:G10"/>
    <mergeCell ref="A23:C23"/>
    <mergeCell ref="A12:C12"/>
    <mergeCell ref="A13:C13"/>
    <mergeCell ref="A14:C14"/>
    <mergeCell ref="A15:C15"/>
    <mergeCell ref="A16:C16"/>
    <mergeCell ref="A17:C17"/>
    <mergeCell ref="A18:C18"/>
    <mergeCell ref="A19:C19"/>
    <mergeCell ref="A32:H32"/>
    <mergeCell ref="A33:H33"/>
    <mergeCell ref="A34:H34"/>
    <mergeCell ref="A30:C30"/>
    <mergeCell ref="A24:C24"/>
    <mergeCell ref="A27:C27"/>
    <mergeCell ref="A29:C29"/>
    <mergeCell ref="A25:C25"/>
    <mergeCell ref="A26:C26"/>
    <mergeCell ref="A28:C28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