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<sst xmlns="http://schemas.openxmlformats.org/spreadsheetml/2006/main" count="42">
  <si>
    <t>公開類</t>
  </si>
  <si>
    <t>月(年)報</t>
  </si>
  <si>
    <t xml:space="preserve"> 臺中市垃圾焚化廠操作營運情形(修正表)</t>
  </si>
  <si>
    <t>中華民國113年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</si>
  <si>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</si>
  <si>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</si>
  <si>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</si>
  <si>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</si>
  <si>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</si>
  <si>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</si>
  <si>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</si>
  <si>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修正原因：因環境部環境管理署焚化廠營運管理資訊系統部分數據誤植，故修正。</t>
  </si>
  <si>
    <t>備註：因環境部環境管理署焚化廠營運管理資訊系統部分數據誤植，將俟系統資料更新後再予修正報送本報表。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</si>
  <si>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</si>
  <si>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</si>
  <si>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</si>
  <si>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</si>
  <si>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</si>
  <si>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</si>
  <si>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一般事業廢棄物(公噸)</t>
  </si>
  <si>
    <t xml:space="preserve"> 審核</t>
  </si>
  <si>
    <t>焚化處理量(公噸)</t>
  </si>
  <si>
    <t>灰渣出廠量</t>
  </si>
  <si>
    <t>底渣量(公噸)</t>
  </si>
  <si>
    <t>飛灰量(含反應生成物)(公噸)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</si>
  <si>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</si>
  <si>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</si>
  <si>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</si>
  <si>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</si>
  <si>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</si>
  <si>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</si>
  <si>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</si>
  <si>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</si>
  <si>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</si>
  <si>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</si>
  <si>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</si>
  <si>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</si>
  <si>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</si>
  <si>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</si>
  <si>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</si>
  <si>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</si>
  <si>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中華民國114年10月16日編製</t>
  </si>
</sst>
</file>

<file path=xl/styles.xml><?xml version="1.0" encoding="utf-8"?>
<styleSheet xmlns="http://schemas.openxmlformats.org/spreadsheetml/2006/main">
  <numFmts count="2">
    <numFmt formatCode="#,##0.00_);\-#,##0.00_);&quot;-&quot;_);@_)" numFmtId="197"/>
    <numFmt formatCode="#,##0.000_);\-#,##0.000_);&quot;-&quot;_);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0" xfId="0" applyNumberFormat="true" applyFont="true" applyBorder="true"/>
    <xf numFmtId="197" fontId="1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6" borderId="2" xfId="0" applyNumberFormat="true" applyFont="true" applyBorder="true"/>
    <xf numFmtId="197" fontId="1" borderId="0" xfId="0" applyNumberFormat="true" applyFont="true"/>
    <xf numFmtId="197" fontId="6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197" fontId="1" borderId="2" xfId="0" applyNumberFormat="true" applyFont="true" applyBorder="true"/>
    <xf numFmtId="0" fontId="4" borderId="1" xfId="0" applyFont="true" applyBorder="true">
      <alignment horizontal="center" vertical="center" wrapText="true"/>
    </xf>
    <xf numFmtId="0" fontId="5" borderId="6" xfId="0" applyFont="true" applyBorder="true"/>
    <xf numFmtId="0" fontId="7" borderId="7" xfId="0" applyFont="true" applyBorder="true">
      <alignment vertical="center"/>
    </xf>
    <xf numFmtId="198" fontId="6" borderId="2" xfId="0" applyNumberFormat="true" applyFont="true" applyBorder="true"/>
    <xf numFmtId="198" fontId="1" borderId="0" xfId="0" applyNumberFormat="true" applyFont="true"/>
    <xf numFmtId="198" fontId="6" borderId="0" xfId="0" applyNumberFormat="true" applyFont="true"/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N10" sqref="N10:N10"/>
    </sheetView>
  </sheetViews>
  <sheetFormatPr customHeight="false" defaultColWidth="9.28125" defaultRowHeight="15"/>
  <cols>
    <col min="1" max="1" bestFit="false" customWidth="true" width="26.2109375" hidden="false" outlineLevel="0"/>
    <col min="2" max="12" bestFit="false" customWidth="true" width="15.78125" hidden="false" outlineLevel="0"/>
    <col min="13" max="13" bestFit="false" customWidth="true" width="11.2109375" hidden="false" outlineLevel="0"/>
    <col min="14" max="14" bestFit="false" customWidth="true" width="16.921875" hidden="false" outlineLevel="0"/>
    <col min="15" max="15" bestFit="false" customWidth="true" width="13.3515625" hidden="false" outlineLevel="0"/>
    <col min="16" max="17" bestFit="false" customWidth="true" width="13.2109375" hidden="false" outlineLevel="0"/>
  </cols>
  <sheetData>
    <row r="1" ht="27.6" customHeight="true">
      <c r="A1" s="1" t="s">
        <v>0</v>
      </c>
      <c r="B1" s="13" t="s">
        <v>14</v>
      </c>
      <c r="C1" s="12"/>
      <c r="D1" s="25"/>
      <c r="E1" s="25"/>
      <c r="F1" s="25"/>
      <c r="G1" s="25"/>
      <c r="H1" s="25"/>
      <c r="I1" s="25"/>
      <c r="J1" s="25"/>
      <c r="K1" s="25"/>
      <c r="L1" s="25"/>
      <c r="M1" s="25"/>
      <c r="N1" s="28"/>
      <c r="O1" s="35" t="s">
        <v>34</v>
      </c>
      <c r="P1" s="36" t="s">
        <v>37</v>
      </c>
      <c r="Q1" s="36"/>
      <c r="R1" s="39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15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9"/>
      <c r="O2" s="35" t="s">
        <v>35</v>
      </c>
      <c r="P2" s="36" t="s">
        <v>38</v>
      </c>
      <c r="Q2" s="36"/>
      <c r="R2" s="39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16</v>
      </c>
      <c r="C5" s="15"/>
      <c r="D5" s="15"/>
      <c r="E5" s="15" t="s">
        <v>21</v>
      </c>
      <c r="F5" s="15" t="s">
        <v>22</v>
      </c>
      <c r="G5" s="15"/>
      <c r="H5" s="15"/>
      <c r="I5" s="15" t="s">
        <v>27</v>
      </c>
      <c r="J5" s="15" t="s">
        <v>28</v>
      </c>
      <c r="K5" s="15" t="s">
        <v>29</v>
      </c>
      <c r="L5" s="15" t="s">
        <v>30</v>
      </c>
      <c r="M5" s="15" t="s">
        <v>31</v>
      </c>
      <c r="N5" s="15" t="s">
        <v>33</v>
      </c>
      <c r="O5" s="15" t="s">
        <v>36</v>
      </c>
      <c r="P5" s="15" t="s">
        <v>39</v>
      </c>
      <c r="Q5" s="37" t="s">
        <v>40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2" customHeight="true">
      <c r="A6" s="4"/>
      <c r="B6" s="15" t="s">
        <v>17</v>
      </c>
      <c r="C6" s="15" t="s">
        <v>18</v>
      </c>
      <c r="D6" s="15" t="s">
        <v>19</v>
      </c>
      <c r="E6" s="15"/>
      <c r="F6" s="15" t="s">
        <v>17</v>
      </c>
      <c r="G6" s="15" t="s">
        <v>23</v>
      </c>
      <c r="H6" s="27" t="s">
        <v>24</v>
      </c>
      <c r="I6" s="15"/>
      <c r="J6" s="15"/>
      <c r="K6" s="15"/>
      <c r="L6" s="15"/>
      <c r="M6" s="15"/>
      <c r="N6" s="15"/>
      <c r="O6" s="15"/>
      <c r="P6" s="15"/>
      <c r="Q6" s="37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727273.77</v>
      </c>
      <c r="C7" s="21" t="n">
        <f>C8+C9+C10</f>
        <v>502958.33</v>
      </c>
      <c r="D7" s="21" t="n">
        <f>D8+D9+D10</f>
        <v>224315.44</v>
      </c>
      <c r="E7" s="26" t="n">
        <f>E8+E9+E10</f>
        <v>725037.98</v>
      </c>
      <c r="F7" s="26" t="n">
        <f>F8+F9+F10</f>
        <v>126831.93</v>
      </c>
      <c r="G7" s="26" t="n">
        <f>G8+G9+G10</f>
        <v>88957.74</v>
      </c>
      <c r="H7" s="26" t="n">
        <f>H8+H9+H10</f>
        <v>37874.19</v>
      </c>
      <c r="I7" s="26" t="n">
        <f>I8+I9+I10</f>
        <v>35297.25</v>
      </c>
      <c r="J7" s="26" t="n">
        <f>J8+J9+J10</f>
        <v>355628.74</v>
      </c>
      <c r="K7" s="26" t="n">
        <f>K8+K9+K10</f>
        <v>420515.13</v>
      </c>
      <c r="L7" s="26" t="n">
        <f>L8+L9+L10</f>
        <v>340018.03</v>
      </c>
      <c r="M7" s="26" t="n">
        <f>L7/K7*100</f>
        <v>80.8575020832187</v>
      </c>
      <c r="N7" s="30" t="n">
        <f>N8+N9+N10</f>
        <v>905902.189</v>
      </c>
      <c r="O7" s="26" t="n">
        <f>O8+O9+O10</f>
        <v>55544</v>
      </c>
      <c r="P7" s="26" t="n">
        <f>P8+P9+P10</f>
        <v>5944</v>
      </c>
      <c r="Q7" s="26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196606.84</v>
      </c>
      <c r="C8" s="22" t="n">
        <v>196574.19</v>
      </c>
      <c r="D8" s="22" t="n">
        <v>32.65</v>
      </c>
      <c r="E8" s="22" t="n">
        <v>195343.44</v>
      </c>
      <c r="F8" s="22" t="n">
        <f>G8+H8</f>
        <v>33337.1</v>
      </c>
      <c r="G8" s="22" t="n">
        <v>22891.57</v>
      </c>
      <c r="H8" s="22" t="n">
        <v>10445.53</v>
      </c>
      <c r="I8" s="22" t="n">
        <v>10443.08</v>
      </c>
      <c r="J8" s="22" t="n">
        <v>110715.36</v>
      </c>
      <c r="K8" s="22" t="n">
        <v>86774.69</v>
      </c>
      <c r="L8" s="22" t="n">
        <v>67994.01</v>
      </c>
      <c r="M8" s="22" t="n">
        <f>L8/K8*100</f>
        <v>78.3569609986506</v>
      </c>
      <c r="N8" s="31" t="n">
        <v>177243.1</v>
      </c>
      <c r="O8" s="22" t="n">
        <v>24128</v>
      </c>
      <c r="P8" s="22" t="n">
        <v>2224</v>
      </c>
      <c r="Q8" s="22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258653.88</v>
      </c>
      <c r="C9" s="23" t="n">
        <v>136666.58</v>
      </c>
      <c r="D9" s="23" t="n">
        <v>121987.3</v>
      </c>
      <c r="E9" s="22" t="n">
        <v>253265.81</v>
      </c>
      <c r="F9" s="22" t="n">
        <f>G9+H9</f>
        <v>43354.34</v>
      </c>
      <c r="G9" s="22" t="n">
        <v>31337.34</v>
      </c>
      <c r="H9" s="22" t="n">
        <v>12017</v>
      </c>
      <c r="I9" s="22" t="n">
        <v>12017</v>
      </c>
      <c r="J9" s="22" t="n">
        <v>108698.94</v>
      </c>
      <c r="K9" s="22" t="n">
        <v>156999.2</v>
      </c>
      <c r="L9" s="22" t="n">
        <v>129521.8</v>
      </c>
      <c r="M9" s="22" t="n">
        <f>L9/K9*100</f>
        <v>82.4983821573613</v>
      </c>
      <c r="N9" s="32" t="n">
        <v>340363.789</v>
      </c>
      <c r="O9" s="22" t="n">
        <v>15424</v>
      </c>
      <c r="P9" s="22" t="n">
        <v>2144</v>
      </c>
      <c r="Q9" s="22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272013.05</v>
      </c>
      <c r="C10" s="23" t="n">
        <v>169717.56</v>
      </c>
      <c r="D10" s="23" t="n">
        <v>102295.49</v>
      </c>
      <c r="E10" s="22" t="n">
        <v>276428.73</v>
      </c>
      <c r="F10" s="22" t="n">
        <f>G10+H10</f>
        <v>50140.49</v>
      </c>
      <c r="G10" s="22" t="n">
        <v>34728.83</v>
      </c>
      <c r="H10" s="22" t="n">
        <v>15411.66</v>
      </c>
      <c r="I10" s="22" t="n">
        <v>12837.17</v>
      </c>
      <c r="J10" s="22" t="n">
        <v>136214.44</v>
      </c>
      <c r="K10" s="22" t="n">
        <v>176741.24</v>
      </c>
      <c r="L10" s="22" t="n">
        <v>142502.22</v>
      </c>
      <c r="M10" s="22" t="n">
        <f>L10/K10*100</f>
        <v>80.6275999874166</v>
      </c>
      <c r="N10" s="31" t="n">
        <v>388295.3</v>
      </c>
      <c r="O10" s="22" t="n">
        <v>15992</v>
      </c>
      <c r="P10" s="22" t="n">
        <v>1576</v>
      </c>
      <c r="Q10" s="22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3"/>
      <c r="O18" s="33"/>
      <c r="P18" s="33"/>
      <c r="Q18" s="38" t="s">
        <v>41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5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35.1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1"/>
      <c r="O20" s="11"/>
      <c r="P20" s="11"/>
      <c r="Q20" s="11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35.1" customHeight="true">
      <c r="A21" s="10" t="s">
        <v>12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34"/>
      <c r="O21" s="34"/>
      <c r="P21" s="34"/>
      <c r="Q21" s="34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9" customHeight="true">
      <c r="A22" s="11" t="s">
        <v>13</v>
      </c>
      <c r="B22" s="11"/>
      <c r="C22" s="12"/>
      <c r="D22" s="11" t="s">
        <v>20</v>
      </c>
      <c r="E22" s="11"/>
      <c r="F22" s="12"/>
      <c r="G22" s="11"/>
      <c r="H22" s="11" t="s">
        <v>25</v>
      </c>
      <c r="I22" s="11"/>
      <c r="J22" s="12"/>
      <c r="K22" s="12"/>
      <c r="L22" s="12"/>
      <c r="M22" s="11" t="s">
        <v>32</v>
      </c>
      <c r="N22" s="34"/>
      <c r="O22" s="34"/>
      <c r="P22" s="34"/>
      <c r="Q22" s="34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1"/>
      <c r="B23" s="11"/>
      <c r="C23" s="11"/>
      <c r="D23" s="11"/>
      <c r="E23" s="11"/>
      <c r="F23" s="12"/>
      <c r="G23" s="11"/>
      <c r="H23" s="11" t="s">
        <v>26</v>
      </c>
      <c r="I23" s="11"/>
      <c r="J23" s="11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  <row r="201" ht="19.35" customHeight="true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  <c r="AT201" s="12"/>
      <c r="AU201" s="12"/>
      <c r="AV201" s="12"/>
      <c r="AW201" s="12"/>
      <c r="AX201" s="12"/>
    </row>
  </sheetData>
  <mergeCells>
    <mergeCell ref="A20:M20"/>
    <mergeCell ref="A21:M21"/>
    <mergeCell ref="A19:M19"/>
    <mergeCell ref="A18:M18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  <mergeCell ref="P2:Q2"/>
    <mergeCell ref="P1:Q1"/>
    <mergeCell ref="N5:N6"/>
    <mergeCell ref="O5:O6"/>
    <mergeCell ref="P5:P6"/>
    <mergeCell ref="Q5:Q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