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121農業局\"/>
    </mc:Choice>
  </mc:AlternateContent>
  <xr:revisionPtr revIDLastSave="0" documentId="8_{5D8BE81A-973F-486E-A8A6-267661E77FCD}" xr6:coauthVersionLast="47" xr6:coauthVersionMax="47" xr10:uidLastSave="{00000000-0000-0000-0000-000000000000}"/>
  <bookViews>
    <workbookView xWindow="2340" yWindow="825" windowWidth="19290" windowHeight="15375" xr2:uid="{00000000-000D-0000-FFFF-FFFF00000000}"/>
  </bookViews>
  <sheets>
    <sheet name="表" sheetId="2" r:id="rId1"/>
  </sheets>
  <definedNames>
    <definedName name="_Regression_Int" localSheetId="0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F9" i="2"/>
  <c r="F14" i="2" s="1"/>
  <c r="G7" i="2"/>
  <c r="G9" i="2" l="1"/>
  <c r="G10" i="2"/>
  <c r="G11" i="2"/>
  <c r="G12" i="2"/>
  <c r="G13" i="2"/>
  <c r="G15" i="2"/>
  <c r="G8" i="2"/>
  <c r="F21" i="2" l="1"/>
  <c r="F20" i="2"/>
  <c r="G19" i="2"/>
  <c r="G18" i="2"/>
  <c r="G23" i="2" l="1"/>
  <c r="G22" i="2"/>
  <c r="D21" i="2"/>
  <c r="G21" i="2" s="1"/>
  <c r="H20" i="2"/>
  <c r="D20" i="2"/>
  <c r="G20" i="2" s="1"/>
  <c r="D14" i="2"/>
  <c r="G14" i="2" s="1"/>
  <c r="H14" i="2"/>
</calcChain>
</file>

<file path=xl/sharedStrings.xml><?xml version="1.0" encoding="utf-8"?>
<sst xmlns="http://schemas.openxmlformats.org/spreadsheetml/2006/main" count="71" uniqueCount="53">
  <si>
    <t>公開類</t>
  </si>
  <si>
    <t>編製機關</t>
  </si>
  <si>
    <t>月報</t>
  </si>
  <si>
    <t>交易金額</t>
  </si>
  <si>
    <t>平均價</t>
  </si>
  <si>
    <t>管理費收入</t>
  </si>
  <si>
    <t>交　　　易　　　量</t>
  </si>
  <si>
    <t>（元）</t>
  </si>
  <si>
    <t>蔬菜</t>
  </si>
  <si>
    <t>公斤</t>
  </si>
  <si>
    <t>果菜批發市場</t>
  </si>
  <si>
    <t>魚類批發市場</t>
  </si>
  <si>
    <t>魚</t>
  </si>
  <si>
    <t>頭</t>
  </si>
  <si>
    <t>切花</t>
  </si>
  <si>
    <t>盆花</t>
  </si>
  <si>
    <t>花卉批發市場</t>
  </si>
  <si>
    <t>主辦統計人員</t>
  </si>
  <si>
    <t>填表</t>
    <phoneticPr fontId="2" type="noConversion"/>
  </si>
  <si>
    <t>公斤</t>
    <phoneticPr fontId="2" type="noConversion"/>
  </si>
  <si>
    <t>肉品批發市場</t>
    <phoneticPr fontId="2" type="noConversion"/>
  </si>
  <si>
    <t>次月20日前填報</t>
    <phoneticPr fontId="2" type="noConversion"/>
  </si>
  <si>
    <t>業務主管人員</t>
    <phoneticPr fontId="2" type="noConversion"/>
  </si>
  <si>
    <t>20322-07-01-2</t>
    <phoneticPr fontId="2" type="noConversion"/>
  </si>
  <si>
    <t>臺中市政府農業局</t>
    <phoneticPr fontId="2" type="noConversion"/>
  </si>
  <si>
    <t>種類</t>
    <phoneticPr fontId="2" type="noConversion"/>
  </si>
  <si>
    <t>合計</t>
    <phoneticPr fontId="2" type="noConversion"/>
  </si>
  <si>
    <t>市場別</t>
    <phoneticPr fontId="2" type="noConversion"/>
  </si>
  <si>
    <t>小計</t>
    <phoneticPr fontId="2" type="noConversion"/>
  </si>
  <si>
    <t>台中果菜批發市場</t>
    <phoneticPr fontId="2" type="noConversion"/>
  </si>
  <si>
    <t>豐原果菜批發市場</t>
    <phoneticPr fontId="2" type="noConversion"/>
  </si>
  <si>
    <t>東勢果菜批發市場</t>
    <phoneticPr fontId="2" type="noConversion"/>
  </si>
  <si>
    <t>台中魚市場</t>
    <phoneticPr fontId="2" type="noConversion"/>
  </si>
  <si>
    <t>台中肉品市場</t>
    <phoneticPr fontId="2" type="noConversion"/>
  </si>
  <si>
    <t>大安肉品市場</t>
    <phoneticPr fontId="2" type="noConversion"/>
  </si>
  <si>
    <t>台中花卉批發市場</t>
    <phoneticPr fontId="2" type="noConversion"/>
  </si>
  <si>
    <t>毛豬</t>
    <phoneticPr fontId="2" type="noConversion"/>
  </si>
  <si>
    <t>合計</t>
    <phoneticPr fontId="2" type="noConversion"/>
  </si>
  <si>
    <t>備註</t>
    <phoneticPr fontId="2" type="noConversion"/>
  </si>
  <si>
    <t>表號</t>
    <phoneticPr fontId="2" type="noConversion"/>
  </si>
  <si>
    <t>審核</t>
    <phoneticPr fontId="2" type="noConversion"/>
  </si>
  <si>
    <t>機關首長</t>
    <phoneticPr fontId="2" type="noConversion"/>
  </si>
  <si>
    <t>臺中市各類農產品批發市場交易量、交易額、平均價及管理費收入</t>
    <phoneticPr fontId="2" type="noConversion"/>
  </si>
  <si>
    <t>水果</t>
  </si>
  <si>
    <t>填表說明：本表編製1份，並依統計法規定永久保存，資料透過網際網路上傳至「臺中市公務統計行政管理系統」。</t>
    <phoneticPr fontId="2" type="noConversion"/>
  </si>
  <si>
    <t>臺中肉品市場自110年6月起已停止拍賣作業，爰無交易數量及金額</t>
    <phoneticPr fontId="2" type="noConversion"/>
  </si>
  <si>
    <t>元／公斤、頭、把、盆</t>
    <phoneticPr fontId="2" type="noConversion"/>
  </si>
  <si>
    <t>資料來源：本局運銷加工科依據各批發市場報送之資料彙編。</t>
    <phoneticPr fontId="2" type="noConversion"/>
  </si>
  <si>
    <t>中 華 民 國 114年12月</t>
    <phoneticPr fontId="2" type="noConversion"/>
  </si>
  <si>
    <t>把</t>
    <phoneticPr fontId="2" type="noConversion"/>
  </si>
  <si>
    <t>盆</t>
  </si>
  <si>
    <t>編製日期:中華民國115年01月12日</t>
    <phoneticPr fontId="2" type="noConversion"/>
  </si>
  <si>
    <t>--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</si>
</sst>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General_)"/>
    <numFmt numFmtId="178" formatCode="_-* #,##0.0_-;\-* #,##0.0_-;_-* &quot;-&quot;_-;_-@_-"/>
    <numFmt numFmtId="179" formatCode="_-* #,##0.00_-;\-* #,##0.00_-;_-* &quot;-&quot;_-;_-@_-"/>
    <numFmt numFmtId="180" formatCode="#,##0.00_);[Red]\(#,##0.00\)"/>
    <numFmt numFmtId="181" formatCode="#,##0_);[Red]\(#,##0\)"/>
  </numFmts>
  <fonts count="14">
    <font>
      <sz val="12"/>
      <name val="Courier"/>
      <family val="3"/>
    </font>
    <font>
      <sz val="12"/>
      <name val="Times New Roman"/>
      <family val="1"/>
    </font>
    <font>
      <sz val="9"/>
      <name val="新細明體"/>
      <family val="1"/>
      <charset val="136"/>
    </font>
    <font>
      <sz val="14"/>
      <name val="華康楷書體W5"/>
      <family val="1"/>
      <charset val="136"/>
    </font>
    <font>
      <b/>
      <sz val="18"/>
      <name val="華康楷書體W5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Courier"/>
      <family val="3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name val="Courier"/>
      <family val="3"/>
    </font>
    <font>
      <sz val="16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5">
    <xf numFmtId="177" fontId="0" fillId="0" borderId="0"/>
    <xf numFmtId="177" fontId="7" fillId="0" borderId="0" applyFill="0" applyBorder="0" applyAlignment="0" applyProtection="0"/>
    <xf numFmtId="176" fontId="1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177" fontId="0" fillId="0" borderId="0" xfId="0"/>
    <xf numFmtId="177" fontId="3" fillId="0" borderId="0" xfId="0" applyFont="1" applyAlignment="1">
      <alignment vertical="center"/>
    </xf>
    <xf numFmtId="177" fontId="4" fillId="0" borderId="0" xfId="0" applyFont="1" applyAlignment="1">
      <alignment vertical="center"/>
    </xf>
    <xf numFmtId="177" fontId="5" fillId="0" borderId="0" xfId="0" applyFont="1" applyAlignment="1">
      <alignment vertical="center"/>
    </xf>
    <xf numFmtId="177" fontId="6" fillId="0" borderId="0" xfId="0" applyFont="1" applyAlignment="1">
      <alignment vertical="center"/>
    </xf>
    <xf numFmtId="177" fontId="5" fillId="0" borderId="0" xfId="0" applyFont="1" applyAlignment="1">
      <alignment horizontal="left" vertical="center"/>
    </xf>
    <xf numFmtId="177" fontId="9" fillId="0" borderId="1" xfId="0" applyFont="1" applyBorder="1" applyAlignment="1">
      <alignment horizontal="distributed" vertical="center"/>
    </xf>
    <xf numFmtId="177" fontId="9" fillId="0" borderId="5" xfId="0" applyFont="1" applyBorder="1" applyAlignment="1">
      <alignment horizontal="distributed" vertical="center"/>
    </xf>
    <xf numFmtId="177" fontId="9" fillId="0" borderId="0" xfId="0" applyFont="1" applyAlignment="1">
      <alignment vertical="center"/>
    </xf>
    <xf numFmtId="177" fontId="9" fillId="0" borderId="0" xfId="0" applyFont="1" applyAlignment="1">
      <alignment wrapText="1"/>
    </xf>
    <xf numFmtId="177" fontId="9" fillId="0" borderId="4" xfId="0" applyFont="1" applyBorder="1" applyAlignment="1">
      <alignment horizontal="distributed" vertical="center"/>
    </xf>
    <xf numFmtId="177" fontId="9" fillId="0" borderId="5" xfId="0" applyFont="1" applyBorder="1" applyAlignment="1">
      <alignment horizontal="left" vertical="center"/>
    </xf>
    <xf numFmtId="177" fontId="9" fillId="0" borderId="7" xfId="0" applyFont="1" applyBorder="1" applyAlignment="1">
      <alignment horizontal="centerContinuous" vertical="center"/>
    </xf>
    <xf numFmtId="177" fontId="9" fillId="0" borderId="9" xfId="0" applyFont="1" applyBorder="1" applyAlignment="1">
      <alignment horizontal="distributed" vertical="center"/>
    </xf>
    <xf numFmtId="177" fontId="8" fillId="0" borderId="4" xfId="0" applyFont="1" applyBorder="1" applyAlignment="1">
      <alignment horizontal="distributed" vertical="center"/>
    </xf>
    <xf numFmtId="177" fontId="9" fillId="0" borderId="2" xfId="0" applyFont="1" applyBorder="1" applyAlignment="1">
      <alignment vertical="center"/>
    </xf>
    <xf numFmtId="177" fontId="9" fillId="0" borderId="3" xfId="0" applyFont="1" applyBorder="1" applyAlignment="1">
      <alignment horizontal="center" vertical="center"/>
    </xf>
    <xf numFmtId="177" fontId="9" fillId="0" borderId="6" xfId="0" applyFont="1" applyBorder="1" applyAlignment="1">
      <alignment horizontal="center" vertical="center"/>
    </xf>
    <xf numFmtId="177" fontId="8" fillId="0" borderId="3" xfId="0" applyFont="1" applyBorder="1" applyAlignment="1">
      <alignment horizontal="center" vertical="center"/>
    </xf>
    <xf numFmtId="177" fontId="8" fillId="0" borderId="0" xfId="0" applyFont="1" applyAlignment="1">
      <alignment vertical="center"/>
    </xf>
    <xf numFmtId="177" fontId="9" fillId="0" borderId="0" xfId="0" applyFont="1" applyAlignment="1">
      <alignment horizontal="left" vertical="center"/>
    </xf>
    <xf numFmtId="177" fontId="9" fillId="0" borderId="10" xfId="0" applyFont="1" applyBorder="1" applyAlignment="1">
      <alignment horizontal="distributed" vertical="center"/>
    </xf>
    <xf numFmtId="177" fontId="9" fillId="0" borderId="8" xfId="0" applyFont="1" applyBorder="1" applyAlignment="1">
      <alignment horizontal="distributed" vertical="center"/>
    </xf>
    <xf numFmtId="177" fontId="9" fillId="0" borderId="2" xfId="0" applyFont="1" applyBorder="1" applyAlignment="1">
      <alignment horizontal="distributed" vertical="center"/>
    </xf>
    <xf numFmtId="177" fontId="9" fillId="0" borderId="3" xfId="0" applyFont="1" applyBorder="1" applyAlignment="1">
      <alignment horizontal="distributed" vertical="center"/>
    </xf>
    <xf numFmtId="177" fontId="8" fillId="0" borderId="15" xfId="1" applyFont="1" applyFill="1" applyBorder="1" applyAlignment="1">
      <alignment vertical="center"/>
    </xf>
    <xf numFmtId="177" fontId="8" fillId="0" borderId="0" xfId="1" applyFont="1" applyFill="1" applyBorder="1" applyAlignment="1">
      <alignment vertical="center"/>
    </xf>
    <xf numFmtId="177" fontId="8" fillId="0" borderId="16" xfId="1" applyFont="1" applyFill="1" applyBorder="1" applyAlignment="1">
      <alignment vertical="center"/>
    </xf>
    <xf numFmtId="177" fontId="8" fillId="0" borderId="15" xfId="1" applyFont="1" applyFill="1" applyBorder="1" applyAlignment="1">
      <alignment vertical="center" wrapText="1"/>
    </xf>
    <xf numFmtId="177" fontId="8" fillId="0" borderId="16" xfId="1" applyFont="1" applyFill="1" applyBorder="1" applyAlignment="1">
      <alignment vertical="center" wrapText="1"/>
    </xf>
    <xf numFmtId="177" fontId="9" fillId="0" borderId="0" xfId="0" applyFont="1" applyAlignment="1">
      <alignment horizontal="center" vertical="center"/>
    </xf>
    <xf numFmtId="177" fontId="9" fillId="0" borderId="0" xfId="0" applyFont="1" applyAlignment="1">
      <alignment horizontal="right" vertical="center"/>
    </xf>
    <xf numFmtId="177" fontId="6" fillId="0" borderId="0" xfId="0" applyFont="1" applyAlignment="1">
      <alignment horizontal="right" vertical="center"/>
    </xf>
    <xf numFmtId="177" fontId="5" fillId="0" borderId="0" xfId="0" applyFont="1" applyAlignment="1">
      <alignment horizontal="right" vertical="center"/>
    </xf>
    <xf numFmtId="178" fontId="12" fillId="0" borderId="2" xfId="2" applyNumberFormat="1" applyFont="1" applyFill="1" applyBorder="1" applyAlignment="1">
      <alignment vertical="center"/>
    </xf>
    <xf numFmtId="178" fontId="12" fillId="0" borderId="2" xfId="0" applyNumberFormat="1" applyFont="1" applyBorder="1" applyAlignment="1">
      <alignment vertical="center"/>
    </xf>
    <xf numFmtId="178" fontId="12" fillId="0" borderId="2" xfId="0" applyNumberFormat="1" applyFont="1" applyBorder="1" applyAlignment="1">
      <alignment horizontal="right" vertical="center"/>
    </xf>
    <xf numFmtId="178" fontId="12" fillId="0" borderId="19" xfId="1" applyNumberFormat="1" applyFont="1" applyFill="1" applyBorder="1" applyAlignment="1">
      <alignment horizontal="right" vertical="center"/>
    </xf>
    <xf numFmtId="179" fontId="12" fillId="0" borderId="2" xfId="0" applyNumberFormat="1" applyFont="1" applyBorder="1" applyAlignment="1">
      <alignment horizontal="left" vertical="center"/>
    </xf>
    <xf numFmtId="179" fontId="12" fillId="0" borderId="6" xfId="0" applyNumberFormat="1" applyFont="1" applyBorder="1" applyAlignment="1">
      <alignment vertical="center"/>
    </xf>
    <xf numFmtId="179" fontId="12" fillId="0" borderId="2" xfId="0" applyNumberFormat="1" applyFont="1" applyBorder="1" applyAlignment="1">
      <alignment horizontal="right" vertical="center"/>
    </xf>
    <xf numFmtId="179" fontId="12" fillId="0" borderId="19" xfId="1" applyNumberFormat="1" applyFont="1" applyFill="1" applyBorder="1" applyAlignment="1">
      <alignment horizontal="right" vertical="center"/>
    </xf>
    <xf numFmtId="179" fontId="12" fillId="0" borderId="2" xfId="3" applyNumberFormat="1" applyFont="1" applyFill="1" applyBorder="1" applyAlignment="1">
      <alignment horizontal="right" vertical="center"/>
    </xf>
    <xf numFmtId="179" fontId="12" fillId="0" borderId="19" xfId="3" applyNumberFormat="1" applyFont="1" applyFill="1" applyBorder="1" applyAlignment="1">
      <alignment horizontal="right" vertical="center"/>
    </xf>
    <xf numFmtId="179" fontId="12" fillId="0" borderId="1" xfId="3" applyNumberFormat="1" applyFont="1" applyFill="1" applyBorder="1" applyAlignment="1">
      <alignment vertical="center"/>
    </xf>
    <xf numFmtId="41" fontId="12" fillId="0" borderId="3" xfId="2" applyNumberFormat="1" applyFont="1" applyFill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12" fillId="0" borderId="19" xfId="1" applyNumberFormat="1" applyFont="1" applyFill="1" applyBorder="1" applyAlignment="1">
      <alignment horizontal="right" vertical="center"/>
    </xf>
    <xf numFmtId="41" fontId="12" fillId="0" borderId="1" xfId="0" applyNumberFormat="1" applyFont="1" applyBorder="1" applyAlignment="1">
      <alignment vertical="center"/>
    </xf>
    <xf numFmtId="41" fontId="12" fillId="0" borderId="1" xfId="3" applyNumberFormat="1" applyFont="1" applyFill="1" applyBorder="1" applyAlignment="1">
      <alignment vertical="center"/>
    </xf>
    <xf numFmtId="180" fontId="13" fillId="0" borderId="11" xfId="0" applyNumberFormat="1" applyFont="1" applyBorder="1" applyAlignment="1">
      <alignment horizontal="right" vertical="center"/>
    </xf>
    <xf numFmtId="181" fontId="13" fillId="0" borderId="19" xfId="1" applyNumberFormat="1" applyFont="1" applyFill="1" applyBorder="1" applyAlignment="1">
      <alignment horizontal="right" vertical="center"/>
    </xf>
    <xf numFmtId="179" fontId="12" fillId="0" borderId="6" xfId="0" quotePrefix="1" applyNumberFormat="1" applyFont="1" applyBorder="1" applyAlignment="1">
      <alignment horizontal="right" vertical="center"/>
    </xf>
    <xf numFmtId="177" fontId="9" fillId="0" borderId="12" xfId="0" applyFont="1" applyBorder="1" applyAlignment="1">
      <alignment horizontal="distributed" vertical="center"/>
    </xf>
    <xf numFmtId="177" fontId="7" fillId="0" borderId="14" xfId="0" applyFont="1" applyBorder="1" applyAlignment="1">
      <alignment horizontal="distributed" vertical="center"/>
    </xf>
    <xf numFmtId="177" fontId="7" fillId="0" borderId="13" xfId="0" applyFont="1" applyBorder="1" applyAlignment="1">
      <alignment horizontal="distributed" vertical="center"/>
    </xf>
    <xf numFmtId="177" fontId="9" fillId="0" borderId="9" xfId="0" applyFont="1" applyBorder="1" applyAlignment="1">
      <alignment horizontal="distributed" vertical="center"/>
    </xf>
    <xf numFmtId="177" fontId="9" fillId="0" borderId="6" xfId="0" applyFont="1" applyBorder="1" applyAlignment="1">
      <alignment horizontal="distributed" vertical="center"/>
    </xf>
    <xf numFmtId="177" fontId="9" fillId="0" borderId="13" xfId="0" applyFont="1" applyBorder="1" applyAlignment="1">
      <alignment horizontal="distributed" vertical="center"/>
    </xf>
    <xf numFmtId="177" fontId="5" fillId="0" borderId="0" xfId="0" applyFont="1" applyAlignment="1">
      <alignment horizontal="right" vertical="center"/>
    </xf>
    <xf numFmtId="177" fontId="9" fillId="0" borderId="10" xfId="0" applyFont="1" applyBorder="1" applyAlignment="1">
      <alignment horizontal="distributed" vertical="center"/>
    </xf>
    <xf numFmtId="41" fontId="12" fillId="0" borderId="1" xfId="3" applyNumberFormat="1" applyFont="1" applyFill="1" applyBorder="1" applyAlignment="1">
      <alignment horizontal="center" vertical="center"/>
    </xf>
    <xf numFmtId="177" fontId="8" fillId="0" borderId="18" xfId="1" applyFont="1" applyFill="1" applyBorder="1" applyAlignment="1">
      <alignment horizontal="center" vertical="center"/>
    </xf>
    <xf numFmtId="177" fontId="8" fillId="0" borderId="0" xfId="0" applyFont="1" applyAlignment="1">
      <alignment horizontal="right" vertical="center"/>
    </xf>
    <xf numFmtId="177" fontId="9" fillId="0" borderId="0" xfId="0" applyFont="1" applyAlignment="1">
      <alignment horizontal="right" vertical="center"/>
    </xf>
    <xf numFmtId="177" fontId="9" fillId="0" borderId="0" xfId="0" applyFont="1" applyAlignment="1">
      <alignment horizontal="left" vertical="center"/>
    </xf>
    <xf numFmtId="177" fontId="9" fillId="0" borderId="4" xfId="0" applyFont="1" applyBorder="1" applyAlignment="1">
      <alignment horizontal="distributed" vertical="center"/>
    </xf>
    <xf numFmtId="177" fontId="7" fillId="0" borderId="3" xfId="0" applyFont="1" applyBorder="1" applyAlignment="1">
      <alignment horizontal="distributed" vertical="center"/>
    </xf>
    <xf numFmtId="177" fontId="6" fillId="0" borderId="0" xfId="0" applyFont="1" applyAlignment="1">
      <alignment horizontal="center" vertical="center"/>
    </xf>
    <xf numFmtId="41" fontId="12" fillId="0" borderId="21" xfId="1" applyNumberFormat="1" applyFont="1" applyFill="1" applyBorder="1" applyAlignment="1">
      <alignment horizontal="right" vertical="center"/>
    </xf>
    <xf numFmtId="41" fontId="12" fillId="0" borderId="20" xfId="1" applyNumberFormat="1" applyFont="1" applyFill="1" applyBorder="1" applyAlignment="1">
      <alignment horizontal="right" vertical="center"/>
    </xf>
    <xf numFmtId="179" fontId="12" fillId="0" borderId="23" xfId="3" applyNumberFormat="1" applyFont="1" applyFill="1" applyBorder="1" applyAlignment="1">
      <alignment vertical="center"/>
    </xf>
    <xf numFmtId="179" fontId="12" fillId="0" borderId="22" xfId="3" applyNumberFormat="1" applyFont="1" applyFill="1" applyBorder="1" applyAlignment="1">
      <alignment vertical="center"/>
    </xf>
    <xf numFmtId="177" fontId="9" fillId="0" borderId="3" xfId="0" applyFont="1" applyBorder="1" applyAlignment="1">
      <alignment horizontal="distributed" vertical="center"/>
    </xf>
    <xf numFmtId="177" fontId="8" fillId="0" borderId="17" xfId="1" applyFont="1" applyFill="1" applyBorder="1" applyAlignment="1">
      <alignment horizontal="center" vertical="center"/>
    </xf>
    <xf numFmtId="177" fontId="8" fillId="0" borderId="16" xfId="1" applyFont="1" applyFill="1" applyBorder="1" applyAlignment="1">
      <alignment horizontal="center" vertical="center"/>
    </xf>
    <xf numFmtId="177" fontId="10" fillId="0" borderId="7" xfId="0" applyFont="1" applyBorder="1" applyAlignment="1">
      <alignment horizontal="center" vertical="center"/>
    </xf>
    <xf numFmtId="177" fontId="8" fillId="0" borderId="17" xfId="1" applyFont="1" applyFill="1" applyBorder="1" applyAlignment="1">
      <alignment horizontal="center" vertical="center" wrapText="1"/>
    </xf>
    <xf numFmtId="177" fontId="8" fillId="0" borderId="24" xfId="1" applyFont="1" applyFill="1" applyBorder="1" applyAlignment="1">
      <alignment horizontal="center" vertical="center" wrapText="1"/>
    </xf>
    <xf numFmtId="177" fontId="9" fillId="0" borderId="11" xfId="0" applyFont="1" applyBorder="1" applyAlignment="1">
      <alignment horizontal="center" vertical="center"/>
    </xf>
    <xf numFmtId="177" fontId="9" fillId="0" borderId="10" xfId="0" applyFont="1" applyBorder="1" applyAlignment="1">
      <alignment horizontal="center" vertical="center"/>
    </xf>
    <xf numFmtId="177" fontId="9" fillId="0" borderId="9" xfId="0" quotePrefix="1" applyFont="1" applyBorder="1" applyAlignment="1">
      <alignment horizontal="center" vertical="center"/>
    </xf>
    <xf numFmtId="177" fontId="9" fillId="0" borderId="12" xfId="0" quotePrefix="1" applyFont="1" applyBorder="1" applyAlignment="1">
      <alignment horizontal="center" vertical="center"/>
    </xf>
    <xf numFmtId="177" fontId="8" fillId="0" borderId="9" xfId="0" applyFont="1" applyBorder="1" applyAlignment="1">
      <alignment horizontal="distributed" vertical="center"/>
    </xf>
    <xf numFmtId="177" fontId="8" fillId="0" borderId="6" xfId="0" applyFont="1" applyBorder="1" applyAlignment="1">
      <alignment horizontal="distributed" vertical="center"/>
    </xf>
    <xf numFmtId="177" fontId="9" fillId="0" borderId="2" xfId="0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177" fontId="9" fillId="0" borderId="4" xfId="0" applyFont="1" applyBorder="1" applyAlignment="1">
      <alignment horizontal="center" vertical="center"/>
    </xf>
    <xf numFmtId="177" fontId="9" fillId="0" borderId="8" xfId="0" applyFont="1" applyBorder="1" applyAlignment="1">
      <alignment horizontal="center" vertical="center"/>
    </xf>
    <xf numFmtId="41" fontId="12" fillId="0" borderId="4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177" fontId="7" fillId="0" borderId="8" xfId="0" applyFont="1" applyBorder="1" applyAlignment="1">
      <alignment horizontal="distributed" vertical="center"/>
    </xf>
    <xf numFmtId="177" fontId="9" fillId="2" borderId="4" xfId="0" applyFont="1" applyFill="1" applyBorder="1" applyAlignment="1">
      <alignment horizontal="distributed" vertical="distributed"/>
    </xf>
    <xf numFmtId="177" fontId="7" fillId="2" borderId="3" xfId="0" applyFont="1" applyFill="1" applyBorder="1"/>
    <xf numFmtId="177" fontId="9" fillId="0" borderId="11" xfId="0" applyFont="1" applyBorder="1" applyAlignment="1">
      <alignment horizontal="distributed" vertical="center"/>
    </xf>
    <xf numFmtId="177" fontId="7" fillId="0" borderId="10" xfId="0" applyFont="1" applyBorder="1" applyAlignment="1">
      <alignment horizontal="distributed" vertical="center"/>
    </xf>
    <xf numFmtId="177" fontId="9" fillId="0" borderId="7" xfId="0" applyFont="1" applyBorder="1" applyAlignment="1">
      <alignment horizontal="distributed" vertical="center"/>
    </xf>
    <xf numFmtId="177" fontId="7" fillId="0" borderId="2" xfId="0" applyFont="1" applyBorder="1" applyAlignment="1">
      <alignment vertical="center"/>
    </xf>
    <xf numFmtId="177" fontId="7" fillId="0" borderId="13" xfId="0" applyFont="1" applyBorder="1" applyAlignment="1">
      <alignment vertical="center"/>
    </xf>
    <xf numFmtId="41" fontId="12" fillId="0" borderId="1" xfId="2" applyNumberFormat="1" applyFont="1" applyFill="1" applyBorder="1" applyAlignment="1">
      <alignment vertical="center"/>
    </xf>
    <xf numFmtId="177" fontId="9" fillId="0" borderId="14" xfId="0" applyFont="1" applyBorder="1" applyAlignment="1">
      <alignment horizontal="distributed" vertical="center"/>
    </xf>
  </cellXfs>
  <cellStyles count="5">
    <cellStyle name="一般" xfId="0" builtinId="0"/>
    <cellStyle name="一般 2" xfId="1" xr:uid="{00000000-0005-0000-0000-000001000000}"/>
    <cellStyle name="千分位" xfId="2" builtinId="3"/>
    <cellStyle name="千分位 2" xfId="4" xr:uid="{00000000-0005-0000-0000-000003000000}"/>
    <cellStyle name="貨幣" xfId="3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B1" transitionEvaluation="1"/>
  <dimension ref="A1:I32"/>
  <sheetViews>
    <sheetView showGridLines="0" tabSelected="1" topLeftCell="B1" zoomScale="90" zoomScaleNormal="90" zoomScaleSheetLayoutView="75" workbookViewId="0">
      <selection activeCell="H16" sqref="H16:H17"/>
    </sheetView>
  </sheetViews>
  <sheetFormatPr defaultColWidth="14.77734375" defaultRowHeight="19.5"/>
  <cols>
    <col min="1" max="2" width="17.21875" style="1" customWidth="1"/>
    <col min="3" max="3" width="10.5546875" style="1" customWidth="1"/>
    <col min="4" max="4" width="19.44140625" style="1" customWidth="1"/>
    <col min="5" max="5" width="6.109375" style="1" customWidth="1"/>
    <col min="6" max="6" width="22.21875" style="1" customWidth="1"/>
    <col min="7" max="7" width="19.5546875" style="1" customWidth="1"/>
    <col min="8" max="8" width="19.44140625" style="1" customWidth="1"/>
    <col min="9" max="9" width="12.5546875" style="1" customWidth="1"/>
    <col min="10" max="16384" width="14.77734375" style="1"/>
  </cols>
  <sheetData>
    <row r="1" spans="1:9" ht="17.45" customHeight="1">
      <c r="A1" s="6" t="s">
        <v>0</v>
      </c>
      <c r="B1" s="7"/>
      <c r="C1" s="8"/>
      <c r="D1" s="8"/>
      <c r="E1" s="8"/>
      <c r="F1" s="9"/>
      <c r="G1" s="6" t="s">
        <v>1</v>
      </c>
      <c r="H1" s="79" t="s">
        <v>24</v>
      </c>
      <c r="I1" s="80"/>
    </row>
    <row r="2" spans="1:9">
      <c r="A2" s="10" t="s">
        <v>2</v>
      </c>
      <c r="B2" s="11" t="s">
        <v>21</v>
      </c>
      <c r="C2" s="20"/>
      <c r="D2" s="8"/>
      <c r="E2" s="8"/>
      <c r="F2" s="9"/>
      <c r="G2" s="10" t="s">
        <v>39</v>
      </c>
      <c r="H2" s="81" t="s">
        <v>23</v>
      </c>
      <c r="I2" s="82"/>
    </row>
    <row r="3" spans="1:9" s="2" customFormat="1" ht="48" customHeight="1">
      <c r="A3" s="76" t="s">
        <v>42</v>
      </c>
      <c r="B3" s="76"/>
      <c r="C3" s="76"/>
      <c r="D3" s="76"/>
      <c r="E3" s="76"/>
      <c r="F3" s="76"/>
      <c r="G3" s="76"/>
      <c r="H3" s="76"/>
      <c r="I3" s="76"/>
    </row>
    <row r="4" spans="1:9" ht="34.15" customHeight="1">
      <c r="A4" s="85" t="s">
        <v>48</v>
      </c>
      <c r="B4" s="85"/>
      <c r="C4" s="85"/>
      <c r="D4" s="85"/>
      <c r="E4" s="85"/>
      <c r="F4" s="85"/>
      <c r="G4" s="85"/>
      <c r="H4" s="85"/>
      <c r="I4" s="85"/>
    </row>
    <row r="5" spans="1:9" ht="25.9" customHeight="1">
      <c r="A5" s="96" t="s">
        <v>27</v>
      </c>
      <c r="B5" s="53"/>
      <c r="C5" s="92" t="s">
        <v>25</v>
      </c>
      <c r="D5" s="12" t="s">
        <v>6</v>
      </c>
      <c r="E5" s="12"/>
      <c r="F5" s="10" t="s">
        <v>3</v>
      </c>
      <c r="G5" s="13" t="s">
        <v>4</v>
      </c>
      <c r="H5" s="14" t="s">
        <v>5</v>
      </c>
      <c r="I5" s="83" t="s">
        <v>38</v>
      </c>
    </row>
    <row r="6" spans="1:9" ht="24" customHeight="1">
      <c r="A6" s="97"/>
      <c r="B6" s="98"/>
      <c r="C6" s="93"/>
      <c r="D6" s="15"/>
      <c r="E6" s="15"/>
      <c r="F6" s="16" t="s">
        <v>7</v>
      </c>
      <c r="G6" s="17" t="s">
        <v>46</v>
      </c>
      <c r="H6" s="18" t="s">
        <v>7</v>
      </c>
      <c r="I6" s="84"/>
    </row>
    <row r="7" spans="1:9" ht="30" customHeight="1">
      <c r="A7" s="53" t="s">
        <v>10</v>
      </c>
      <c r="B7" s="66" t="s">
        <v>29</v>
      </c>
      <c r="C7" s="24" t="s">
        <v>8</v>
      </c>
      <c r="D7" s="34">
        <v>5196693</v>
      </c>
      <c r="E7" s="38" t="s">
        <v>9</v>
      </c>
      <c r="F7" s="45">
        <v>118194029</v>
      </c>
      <c r="G7" s="39">
        <f>F7/D7</f>
        <v>22.744085325032671</v>
      </c>
      <c r="H7" s="99">
        <v>12529978</v>
      </c>
      <c r="I7" s="25"/>
    </row>
    <row r="8" spans="1:9" ht="30" customHeight="1">
      <c r="A8" s="54"/>
      <c r="B8" s="91"/>
      <c r="C8" s="24" t="s">
        <v>43</v>
      </c>
      <c r="D8" s="34">
        <v>8610601</v>
      </c>
      <c r="E8" s="38" t="s">
        <v>9</v>
      </c>
      <c r="F8" s="45">
        <v>602377907</v>
      </c>
      <c r="G8" s="39">
        <f>F8/D8</f>
        <v>69.957707597878482</v>
      </c>
      <c r="H8" s="99"/>
      <c r="I8" s="25"/>
    </row>
    <row r="9" spans="1:9" ht="30" customHeight="1">
      <c r="A9" s="54"/>
      <c r="B9" s="67"/>
      <c r="C9" s="24" t="s">
        <v>28</v>
      </c>
      <c r="D9" s="34">
        <v>13807294</v>
      </c>
      <c r="E9" s="38" t="s">
        <v>9</v>
      </c>
      <c r="F9" s="45">
        <f>F7+F8</f>
        <v>720571936</v>
      </c>
      <c r="G9" s="39">
        <f t="shared" ref="G9:G15" si="0">F9/D9</f>
        <v>52.187773795502579</v>
      </c>
      <c r="H9" s="99"/>
      <c r="I9" s="25"/>
    </row>
    <row r="10" spans="1:9" ht="30" customHeight="1">
      <c r="A10" s="54"/>
      <c r="B10" s="66" t="s">
        <v>30</v>
      </c>
      <c r="C10" s="24" t="s">
        <v>8</v>
      </c>
      <c r="D10" s="35">
        <v>3028387</v>
      </c>
      <c r="E10" s="38" t="s">
        <v>9</v>
      </c>
      <c r="F10" s="46">
        <v>69172412</v>
      </c>
      <c r="G10" s="39">
        <f t="shared" si="0"/>
        <v>22.841338309799902</v>
      </c>
      <c r="H10" s="86">
        <v>2648432</v>
      </c>
      <c r="I10" s="26"/>
    </row>
    <row r="11" spans="1:9" ht="30" customHeight="1">
      <c r="A11" s="54"/>
      <c r="B11" s="91"/>
      <c r="C11" s="24" t="s">
        <v>43</v>
      </c>
      <c r="D11" s="35">
        <v>1725310.4</v>
      </c>
      <c r="E11" s="38" t="s">
        <v>9</v>
      </c>
      <c r="F11" s="46">
        <v>83157486</v>
      </c>
      <c r="G11" s="39">
        <f t="shared" si="0"/>
        <v>48.198565313232912</v>
      </c>
      <c r="H11" s="86"/>
      <c r="I11" s="26"/>
    </row>
    <row r="12" spans="1:9" ht="30" customHeight="1">
      <c r="A12" s="54"/>
      <c r="B12" s="67"/>
      <c r="C12" s="24" t="s">
        <v>28</v>
      </c>
      <c r="D12" s="35">
        <v>4753697.4000000004</v>
      </c>
      <c r="E12" s="38" t="s">
        <v>9</v>
      </c>
      <c r="F12" s="46">
        <f>SUM(F10:F11)</f>
        <v>152329898</v>
      </c>
      <c r="G12" s="39">
        <f t="shared" si="0"/>
        <v>32.044508764903711</v>
      </c>
      <c r="H12" s="86"/>
      <c r="I12" s="26"/>
    </row>
    <row r="13" spans="1:9" ht="30" customHeight="1">
      <c r="A13" s="54"/>
      <c r="B13" s="22" t="s">
        <v>31</v>
      </c>
      <c r="C13" s="24" t="s">
        <v>43</v>
      </c>
      <c r="D13" s="35">
        <v>574788.6</v>
      </c>
      <c r="E13" s="38" t="s">
        <v>9</v>
      </c>
      <c r="F13" s="46">
        <v>47690835</v>
      </c>
      <c r="G13" s="39">
        <f t="shared" si="0"/>
        <v>82.9710871092433</v>
      </c>
      <c r="H13" s="48">
        <v>1430786</v>
      </c>
      <c r="I13" s="25"/>
    </row>
    <row r="14" spans="1:9" ht="30" customHeight="1">
      <c r="A14" s="55"/>
      <c r="B14" s="94" t="s">
        <v>26</v>
      </c>
      <c r="C14" s="95"/>
      <c r="D14" s="36">
        <f>D9+D12+D13</f>
        <v>19135780</v>
      </c>
      <c r="E14" s="40" t="s">
        <v>9</v>
      </c>
      <c r="F14" s="47">
        <f>F9+F12+F13</f>
        <v>920592669</v>
      </c>
      <c r="G14" s="39">
        <f t="shared" si="0"/>
        <v>48.10844757830619</v>
      </c>
      <c r="H14" s="47">
        <f>SUM(H7:H13)</f>
        <v>16609196</v>
      </c>
      <c r="I14" s="27"/>
    </row>
    <row r="15" spans="1:9" ht="30" customHeight="1">
      <c r="A15" s="21" t="s">
        <v>11</v>
      </c>
      <c r="B15" s="23" t="s">
        <v>32</v>
      </c>
      <c r="C15" s="24" t="s">
        <v>12</v>
      </c>
      <c r="D15" s="35">
        <v>1300981.5</v>
      </c>
      <c r="E15" s="38" t="s">
        <v>9</v>
      </c>
      <c r="F15" s="46">
        <v>188993454</v>
      </c>
      <c r="G15" s="39">
        <f t="shared" si="0"/>
        <v>145.26990122457545</v>
      </c>
      <c r="H15" s="46">
        <v>6615034</v>
      </c>
      <c r="I15" s="27"/>
    </row>
    <row r="16" spans="1:9" ht="30" customHeight="1">
      <c r="A16" s="53" t="s">
        <v>20</v>
      </c>
      <c r="B16" s="66" t="s">
        <v>33</v>
      </c>
      <c r="C16" s="87" t="s">
        <v>36</v>
      </c>
      <c r="D16" s="42">
        <v>0</v>
      </c>
      <c r="E16" s="38" t="s">
        <v>13</v>
      </c>
      <c r="F16" s="43">
        <v>0</v>
      </c>
      <c r="G16" s="52" t="s">
        <v>52</v>
      </c>
      <c r="H16" s="71">
        <v>0</v>
      </c>
      <c r="I16" s="77" t="s">
        <v>45</v>
      </c>
    </row>
    <row r="17" spans="1:9" ht="30" customHeight="1">
      <c r="A17" s="100"/>
      <c r="B17" s="73"/>
      <c r="C17" s="88"/>
      <c r="D17" s="42">
        <v>0</v>
      </c>
      <c r="E17" s="38" t="s">
        <v>19</v>
      </c>
      <c r="F17" s="43">
        <v>0</v>
      </c>
      <c r="G17" s="52" t="s">
        <v>52</v>
      </c>
      <c r="H17" s="72"/>
      <c r="I17" s="78"/>
    </row>
    <row r="18" spans="1:9" ht="30" customHeight="1">
      <c r="A18" s="100"/>
      <c r="B18" s="66" t="s">
        <v>34</v>
      </c>
      <c r="C18" s="88"/>
      <c r="D18" s="35">
        <v>50435</v>
      </c>
      <c r="E18" s="38" t="s">
        <v>13</v>
      </c>
      <c r="F18" s="51">
        <v>572996569</v>
      </c>
      <c r="G18" s="50">
        <f>F18/D18</f>
        <v>11361.089897888371</v>
      </c>
      <c r="H18" s="89">
        <v>11460309</v>
      </c>
      <c r="I18" s="28"/>
    </row>
    <row r="19" spans="1:9" ht="30" customHeight="1">
      <c r="A19" s="100"/>
      <c r="B19" s="73"/>
      <c r="C19" s="88"/>
      <c r="D19" s="36">
        <v>6413628.5</v>
      </c>
      <c r="E19" s="38" t="s">
        <v>19</v>
      </c>
      <c r="F19" s="51">
        <v>572996569</v>
      </c>
      <c r="G19" s="50">
        <f>F18/D19</f>
        <v>89.340467568397514</v>
      </c>
      <c r="H19" s="90"/>
      <c r="I19" s="29"/>
    </row>
    <row r="20" spans="1:9" ht="30" customHeight="1">
      <c r="A20" s="100"/>
      <c r="B20" s="56" t="s">
        <v>37</v>
      </c>
      <c r="C20" s="53"/>
      <c r="D20" s="37">
        <f>D16+D18</f>
        <v>50435</v>
      </c>
      <c r="E20" s="41" t="s">
        <v>13</v>
      </c>
      <c r="F20" s="51">
        <f>F18+F16</f>
        <v>572996569</v>
      </c>
      <c r="G20" s="50">
        <f>F20/D20</f>
        <v>11361.089897888371</v>
      </c>
      <c r="H20" s="69">
        <f>H16+H18</f>
        <v>11460309</v>
      </c>
      <c r="I20" s="74"/>
    </row>
    <row r="21" spans="1:9" ht="30" customHeight="1">
      <c r="A21" s="58"/>
      <c r="B21" s="57"/>
      <c r="C21" s="58"/>
      <c r="D21" s="37">
        <f>D17+D19</f>
        <v>6413628.5</v>
      </c>
      <c r="E21" s="41" t="s">
        <v>9</v>
      </c>
      <c r="F21" s="51">
        <f>F19+F17</f>
        <v>572996569</v>
      </c>
      <c r="G21" s="50">
        <f>F20/D21</f>
        <v>89.340467568397514</v>
      </c>
      <c r="H21" s="70"/>
      <c r="I21" s="75"/>
    </row>
    <row r="22" spans="1:9" ht="30" customHeight="1">
      <c r="A22" s="60" t="s">
        <v>16</v>
      </c>
      <c r="B22" s="66" t="s">
        <v>35</v>
      </c>
      <c r="C22" s="6" t="s">
        <v>14</v>
      </c>
      <c r="D22" s="34">
        <v>444372</v>
      </c>
      <c r="E22" s="38" t="s">
        <v>49</v>
      </c>
      <c r="F22" s="49">
        <v>31773409</v>
      </c>
      <c r="G22" s="44">
        <f>F22/D22</f>
        <v>71.50182504748274</v>
      </c>
      <c r="H22" s="61">
        <v>1749644</v>
      </c>
      <c r="I22" s="62"/>
    </row>
    <row r="23" spans="1:9" ht="30" customHeight="1">
      <c r="A23" s="60"/>
      <c r="B23" s="67"/>
      <c r="C23" s="24" t="s">
        <v>15</v>
      </c>
      <c r="D23" s="34">
        <v>77027</v>
      </c>
      <c r="E23" s="38" t="s">
        <v>50</v>
      </c>
      <c r="F23" s="49">
        <v>6675940</v>
      </c>
      <c r="G23" s="44">
        <f>F23/D23</f>
        <v>86.670128656185497</v>
      </c>
      <c r="H23" s="61"/>
      <c r="I23" s="62"/>
    </row>
    <row r="24" spans="1:9" ht="18" customHeight="1">
      <c r="A24" s="8"/>
      <c r="B24" s="8"/>
      <c r="C24" s="19"/>
      <c r="D24" s="20"/>
      <c r="E24" s="20"/>
      <c r="F24" s="20" t="s">
        <v>22</v>
      </c>
      <c r="G24" s="8"/>
      <c r="H24" s="19"/>
      <c r="I24" s="19"/>
    </row>
    <row r="25" spans="1:9" ht="18" customHeight="1">
      <c r="A25" s="20" t="s">
        <v>18</v>
      </c>
      <c r="B25" s="20"/>
      <c r="C25" s="8" t="s">
        <v>40</v>
      </c>
      <c r="D25" s="20"/>
      <c r="E25" s="30"/>
      <c r="F25" s="30"/>
      <c r="G25" s="31"/>
      <c r="H25" s="65" t="s">
        <v>41</v>
      </c>
      <c r="I25" s="65"/>
    </row>
    <row r="26" spans="1:9" ht="18" customHeight="1">
      <c r="A26" s="8"/>
      <c r="B26" s="8"/>
      <c r="C26" s="19"/>
      <c r="D26" s="20"/>
      <c r="E26" s="20"/>
      <c r="F26" s="20" t="s">
        <v>17</v>
      </c>
      <c r="G26" s="8"/>
      <c r="H26" s="63"/>
      <c r="I26" s="64"/>
    </row>
    <row r="27" spans="1:9" ht="18" customHeight="1">
      <c r="A27" s="3"/>
      <c r="B27" s="3"/>
      <c r="C27" s="4"/>
      <c r="D27" s="5"/>
      <c r="E27" s="5"/>
      <c r="F27" s="5"/>
      <c r="G27" s="3"/>
      <c r="H27" s="32"/>
      <c r="I27" s="33"/>
    </row>
    <row r="28" spans="1:9" ht="18" customHeight="1">
      <c r="A28" s="5" t="s">
        <v>47</v>
      </c>
      <c r="B28" s="5"/>
      <c r="C28" s="3"/>
      <c r="D28" s="3"/>
      <c r="E28" s="3"/>
      <c r="F28" s="3"/>
      <c r="G28" s="3"/>
      <c r="H28" s="68"/>
      <c r="I28" s="68"/>
    </row>
    <row r="29" spans="1:9" ht="18" customHeight="1">
      <c r="A29" s="5" t="s">
        <v>44</v>
      </c>
      <c r="B29" s="5"/>
      <c r="C29" s="3"/>
      <c r="D29" s="3"/>
      <c r="E29" s="3"/>
      <c r="F29" s="3"/>
      <c r="G29" s="3"/>
      <c r="H29" s="59" t="s">
        <v>51</v>
      </c>
      <c r="I29" s="59"/>
    </row>
    <row r="30" spans="1:9" ht="18" customHeight="1">
      <c r="A30" s="5"/>
      <c r="B30" s="5"/>
      <c r="C30" s="3"/>
      <c r="D30" s="3"/>
      <c r="E30" s="3"/>
      <c r="F30" s="3"/>
      <c r="G30" s="3"/>
      <c r="H30" s="4"/>
      <c r="I30" s="4"/>
    </row>
    <row r="31" spans="1:9" ht="18" customHeight="1">
      <c r="A31" s="5"/>
      <c r="B31" s="5"/>
      <c r="C31" s="3"/>
      <c r="D31" s="3"/>
      <c r="E31" s="3"/>
      <c r="F31" s="3"/>
      <c r="G31" s="3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</sheetData>
  <mergeCells count="31">
    <mergeCell ref="A3:I3"/>
    <mergeCell ref="I16:I17"/>
    <mergeCell ref="H1:I1"/>
    <mergeCell ref="H2:I2"/>
    <mergeCell ref="I5:I6"/>
    <mergeCell ref="A4:I4"/>
    <mergeCell ref="H10:H12"/>
    <mergeCell ref="C16:C19"/>
    <mergeCell ref="H18:H19"/>
    <mergeCell ref="B7:B9"/>
    <mergeCell ref="B10:B12"/>
    <mergeCell ref="C5:C6"/>
    <mergeCell ref="B14:C14"/>
    <mergeCell ref="A5:B6"/>
    <mergeCell ref="H7:H9"/>
    <mergeCell ref="A16:A21"/>
    <mergeCell ref="A7:A14"/>
    <mergeCell ref="B20:C21"/>
    <mergeCell ref="H29:I29"/>
    <mergeCell ref="A22:A23"/>
    <mergeCell ref="H22:H23"/>
    <mergeCell ref="I22:I23"/>
    <mergeCell ref="H26:I26"/>
    <mergeCell ref="H25:I25"/>
    <mergeCell ref="B22:B23"/>
    <mergeCell ref="H28:I28"/>
    <mergeCell ref="H20:H21"/>
    <mergeCell ref="H16:H17"/>
    <mergeCell ref="B18:B19"/>
    <mergeCell ref="B16:B17"/>
    <mergeCell ref="I20:I21"/>
  </mergeCells>
  <phoneticPr fontId="2" type="noConversion"/>
  <printOptions horizontalCentered="1" gridLinesSet="0"/>
  <pageMargins left="0.35433070866141736" right="0.35433070866141736" top="0.39370078740157483" bottom="0.39370078740157483" header="0.51181102362204722" footer="0.51181102362204722"/>
  <pageSetup paperSize="8" orientation="landscape" r:id="rId1"/>
  <headerFooter alignWithMargins="0">
    <oddFooter>&amp;C41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建設局</dc:creator>
  <cp:lastModifiedBy>主計處第三科</cp:lastModifiedBy>
  <cp:lastPrinted>2019-12-11T02:18:25Z</cp:lastPrinted>
  <dcterms:created xsi:type="dcterms:W3CDTF">1999-07-08T01:28:44Z</dcterms:created>
  <dcterms:modified xsi:type="dcterms:W3CDTF">2026-01-21T01:20:46Z</dcterms:modified>
</cp:coreProperties>
</file>