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02-1 一股共用(1110101-企劃人力股)\25-D5、87表、120表填報\e化公務入口網公務人力報表\115年公務統計報表\1141231人事選員資料\統計報表\"/>
    </mc:Choice>
  </mc:AlternateContent>
  <xr:revisionPtr revIDLastSave="0" documentId="13_ncr:1_{0E4915EB-65CA-498D-AE6A-3F352807FE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8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" l="1"/>
  <c r="C42" i="1"/>
  <c r="O42" i="1" s="1"/>
  <c r="C41" i="1"/>
  <c r="O41" i="1" s="1"/>
  <c r="N40" i="1"/>
  <c r="M40" i="1"/>
  <c r="L40" i="1"/>
  <c r="K40" i="1"/>
  <c r="J40" i="1"/>
  <c r="I40" i="1"/>
  <c r="H40" i="1"/>
  <c r="G40" i="1"/>
  <c r="F40" i="1"/>
  <c r="E40" i="1"/>
  <c r="D40" i="1"/>
  <c r="C39" i="1"/>
  <c r="O39" i="1" s="1"/>
  <c r="C38" i="1"/>
  <c r="O38" i="1" s="1"/>
  <c r="N37" i="1"/>
  <c r="M37" i="1"/>
  <c r="L37" i="1"/>
  <c r="K37" i="1"/>
  <c r="J37" i="1"/>
  <c r="I37" i="1"/>
  <c r="H37" i="1"/>
  <c r="G37" i="1"/>
  <c r="F37" i="1"/>
  <c r="E37" i="1"/>
  <c r="D37" i="1"/>
  <c r="C36" i="1"/>
  <c r="O36" i="1" s="1"/>
  <c r="C35" i="1"/>
  <c r="O35" i="1" s="1"/>
  <c r="N34" i="1"/>
  <c r="M34" i="1"/>
  <c r="L34" i="1"/>
  <c r="K34" i="1"/>
  <c r="J34" i="1"/>
  <c r="I34" i="1"/>
  <c r="H34" i="1"/>
  <c r="G34" i="1"/>
  <c r="F34" i="1"/>
  <c r="E34" i="1"/>
  <c r="D34" i="1"/>
  <c r="C34" i="1"/>
  <c r="C33" i="1"/>
  <c r="O33" i="1" s="1"/>
  <c r="N31" i="1"/>
  <c r="M31" i="1"/>
  <c r="L31" i="1"/>
  <c r="K31" i="1"/>
  <c r="J31" i="1"/>
  <c r="I31" i="1"/>
  <c r="H31" i="1"/>
  <c r="G31" i="1"/>
  <c r="F31" i="1"/>
  <c r="E31" i="1"/>
  <c r="C30" i="1"/>
  <c r="O30" i="1" s="1"/>
  <c r="C29" i="1"/>
  <c r="N28" i="1"/>
  <c r="M28" i="1"/>
  <c r="L28" i="1"/>
  <c r="K28" i="1"/>
  <c r="J28" i="1"/>
  <c r="I28" i="1"/>
  <c r="H28" i="1"/>
  <c r="G28" i="1"/>
  <c r="F28" i="1"/>
  <c r="E28" i="1"/>
  <c r="D28" i="1"/>
  <c r="C27" i="1"/>
  <c r="O27" i="1" s="1"/>
  <c r="C26" i="1"/>
  <c r="O26" i="1" s="1"/>
  <c r="N25" i="1"/>
  <c r="M25" i="1"/>
  <c r="L25" i="1"/>
  <c r="K25" i="1"/>
  <c r="J25" i="1"/>
  <c r="I25" i="1"/>
  <c r="H25" i="1"/>
  <c r="G25" i="1"/>
  <c r="F25" i="1"/>
  <c r="E25" i="1"/>
  <c r="D25" i="1"/>
  <c r="C24" i="1"/>
  <c r="O24" i="1" s="1"/>
  <c r="C23" i="1"/>
  <c r="O23" i="1" s="1"/>
  <c r="N22" i="1"/>
  <c r="M22" i="1"/>
  <c r="L22" i="1"/>
  <c r="K22" i="1"/>
  <c r="J22" i="1"/>
  <c r="I22" i="1"/>
  <c r="H22" i="1"/>
  <c r="G22" i="1"/>
  <c r="F22" i="1"/>
  <c r="E22" i="1"/>
  <c r="D22" i="1"/>
  <c r="C21" i="1"/>
  <c r="O21" i="1" s="1"/>
  <c r="C20" i="1"/>
  <c r="O20" i="1" s="1"/>
  <c r="N19" i="1"/>
  <c r="M19" i="1"/>
  <c r="L19" i="1"/>
  <c r="K19" i="1"/>
  <c r="J19" i="1"/>
  <c r="I19" i="1"/>
  <c r="H19" i="1"/>
  <c r="G19" i="1"/>
  <c r="F19" i="1"/>
  <c r="E19" i="1"/>
  <c r="D19" i="1"/>
  <c r="C18" i="1"/>
  <c r="O18" i="1" s="1"/>
  <c r="O17" i="1"/>
  <c r="C17" i="1"/>
  <c r="C16" i="1" s="1"/>
  <c r="N16" i="1"/>
  <c r="M16" i="1"/>
  <c r="L16" i="1"/>
  <c r="K16" i="1"/>
  <c r="J16" i="1"/>
  <c r="I16" i="1"/>
  <c r="H16" i="1"/>
  <c r="G16" i="1"/>
  <c r="F16" i="1"/>
  <c r="E16" i="1"/>
  <c r="D16" i="1"/>
  <c r="O16" i="1" s="1"/>
  <c r="C15" i="1"/>
  <c r="O15" i="1" s="1"/>
  <c r="C14" i="1"/>
  <c r="O14" i="1" s="1"/>
  <c r="N13" i="1"/>
  <c r="M13" i="1"/>
  <c r="L13" i="1"/>
  <c r="K13" i="1"/>
  <c r="J13" i="1"/>
  <c r="I13" i="1"/>
  <c r="H13" i="1"/>
  <c r="G13" i="1"/>
  <c r="F13" i="1"/>
  <c r="E13" i="1"/>
  <c r="D13" i="1"/>
  <c r="C13" i="1"/>
  <c r="C12" i="1"/>
  <c r="O12" i="1" s="1"/>
  <c r="C11" i="1"/>
  <c r="O11" i="1" s="1"/>
  <c r="N10" i="1"/>
  <c r="M10" i="1"/>
  <c r="L10" i="1"/>
  <c r="K10" i="1"/>
  <c r="J10" i="1"/>
  <c r="I10" i="1"/>
  <c r="H10" i="1"/>
  <c r="G10" i="1"/>
  <c r="F10" i="1"/>
  <c r="E10" i="1"/>
  <c r="D10" i="1"/>
  <c r="N9" i="1"/>
  <c r="M9" i="1"/>
  <c r="L9" i="1"/>
  <c r="K9" i="1"/>
  <c r="J9" i="1"/>
  <c r="I9" i="1"/>
  <c r="H9" i="1"/>
  <c r="G9" i="1"/>
  <c r="F9" i="1"/>
  <c r="E9" i="1"/>
  <c r="D9" i="1"/>
  <c r="N8" i="1"/>
  <c r="M8" i="1"/>
  <c r="L8" i="1"/>
  <c r="K8" i="1"/>
  <c r="J8" i="1"/>
  <c r="I8" i="1"/>
  <c r="H8" i="1"/>
  <c r="G8" i="1"/>
  <c r="F8" i="1"/>
  <c r="E8" i="1"/>
  <c r="D31" i="1" l="1"/>
  <c r="C32" i="1"/>
  <c r="O32" i="1" s="1"/>
  <c r="C40" i="1"/>
  <c r="O40" i="1" s="1"/>
  <c r="O34" i="1"/>
  <c r="O13" i="1"/>
  <c r="D7" i="1"/>
  <c r="C10" i="1"/>
  <c r="O10" i="1" s="1"/>
  <c r="C28" i="1"/>
  <c r="O28" i="1" s="1"/>
  <c r="C25" i="1"/>
  <c r="O25" i="1" s="1"/>
  <c r="N7" i="1"/>
  <c r="J7" i="1"/>
  <c r="I7" i="1"/>
  <c r="C22" i="1"/>
  <c r="O22" i="1" s="1"/>
  <c r="M7" i="1"/>
  <c r="L7" i="1"/>
  <c r="K7" i="1"/>
  <c r="H7" i="1"/>
  <c r="G7" i="1"/>
  <c r="F7" i="1"/>
  <c r="E7" i="1"/>
  <c r="C19" i="1"/>
  <c r="O19" i="1" s="1"/>
  <c r="C8" i="1"/>
  <c r="O8" i="1" s="1"/>
  <c r="O29" i="1"/>
  <c r="C37" i="1"/>
  <c r="O37" i="1" s="1"/>
  <c r="C9" i="1"/>
  <c r="O9" i="1" s="1"/>
  <c r="C31" i="1"/>
  <c r="O31" i="1" l="1"/>
  <c r="C7" i="1"/>
  <c r="O7" i="1" s="1"/>
</calcChain>
</file>

<file path=xl/sharedStrings.xml><?xml version="1.0" encoding="utf-8"?>
<sst xmlns="http://schemas.openxmlformats.org/spreadsheetml/2006/main" count="65" uniqueCount="42">
  <si>
    <t>公開類</t>
  </si>
  <si>
    <t>編製機關</t>
  </si>
  <si>
    <t>臺中市政府教育局</t>
  </si>
  <si>
    <t>年報</t>
  </si>
  <si>
    <t>次年2月底前填報</t>
  </si>
  <si>
    <t>表    號</t>
  </si>
  <si>
    <t>10420-01-14-2</t>
  </si>
  <si>
    <t>中華民國114年底</t>
  </si>
  <si>
    <t>單位：人</t>
  </si>
  <si>
    <t>項　目　別</t>
  </si>
  <si>
    <t>總計</t>
  </si>
  <si>
    <t>19歲以下</t>
  </si>
  <si>
    <t>20-24歲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</si>
  <si>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</si>
  <si>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</si>
  <si>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</si>
  <si>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</si>
  <si>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</si>
  <si>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</si>
  <si>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</si>
  <si>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</si>
  <si>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</si>
  <si>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平均年齡(歲)</t>
  </si>
  <si>
    <t>　　　男</t>
  </si>
  <si>
    <t>　　　女</t>
  </si>
  <si>
    <t>　民選首長</t>
  </si>
  <si>
    <t>　政務人員</t>
  </si>
  <si>
    <t>　　簡任（派）</t>
  </si>
  <si>
    <t>　　薦任（派）</t>
  </si>
  <si>
    <t>　　委任（派）</t>
  </si>
  <si>
    <t>　雇員</t>
  </si>
  <si>
    <t>　醫事人員</t>
  </si>
  <si>
    <t>　    教師(含校長)</t>
  </si>
  <si>
    <t>　警　　監</t>
  </si>
  <si>
    <t>　警　　正</t>
  </si>
  <si>
    <t>　警　　佐</t>
  </si>
  <si>
    <t>填表                   　         　　審核　                              　　　　業務主管人員                　              　　　機關首長</t>
  </si>
  <si>
    <t>　　　　　　　　　   　　                                                         主辦統計人員</t>
  </si>
  <si>
    <t>資料來源：由本局人事室依據「臺中市政府人事處人事服務網-人事機構服務平台」資料彙編。</t>
  </si>
  <si>
    <t>填表說明：本表編製1份，並依統計法規定永久保存，資料透過網際網路上傳至「臺中市公務統計行政管理系統」。</t>
  </si>
  <si>
    <t>中華民國115年2月9日編製</t>
    <phoneticPr fontId="52" type="noConversion"/>
  </si>
  <si>
    <t>臺中市立各級學校教職員人數按年齡分</t>
    <phoneticPr fontId="5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</si>
</sst>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_ "/>
  </numFmts>
  <fonts count="53" x14ac:knownFonts="1">
    <font>
      <sz val="11"/>
      <color theme="1"/>
      <name val="新細明體"/>
      <family val="2"/>
      <scheme val="minor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b/>
      <sz val="14"/>
      <color rgb="FF000000"/>
      <name val="標楷體"/>
      <family val="2"/>
    </font>
    <font>
      <b/>
      <sz val="1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F1DE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2" xfId="0" applyFont="1" applyBorder="1"/>
    <xf numFmtId="0" fontId="3" fillId="0" borderId="0" xfId="0" applyFont="1"/>
    <xf numFmtId="0" fontId="4" fillId="0" borderId="0" xfId="0" applyFont="1"/>
    <xf numFmtId="0" fontId="6" fillId="0" borderId="3" xfId="0" applyFont="1" applyBorder="1"/>
    <xf numFmtId="0" fontId="7" fillId="0" borderId="1" xfId="0" applyFont="1" applyBorder="1" applyAlignment="1">
      <alignment horizontal="center"/>
    </xf>
    <xf numFmtId="0" fontId="8" fillId="0" borderId="2" xfId="0" applyFont="1" applyBorder="1"/>
    <xf numFmtId="0" fontId="9" fillId="0" borderId="0" xfId="0" applyFont="1"/>
    <xf numFmtId="0" fontId="10" fillId="0" borderId="4" xfId="0" applyFont="1" applyBorder="1"/>
    <xf numFmtId="0" fontId="11" fillId="0" borderId="5" xfId="0" applyFont="1" applyBorder="1"/>
    <xf numFmtId="14" fontId="12" fillId="0" borderId="5" xfId="0" applyNumberFormat="1" applyFont="1" applyBorder="1" applyAlignment="1">
      <alignment horizontal="left"/>
    </xf>
    <xf numFmtId="0" fontId="13" fillId="0" borderId="6" xfId="0" applyFont="1" applyBorder="1"/>
    <xf numFmtId="0" fontId="19" fillId="0" borderId="5" xfId="0" applyFont="1" applyBorder="1"/>
    <xf numFmtId="0" fontId="20" fillId="0" borderId="5" xfId="0" applyFont="1" applyBorder="1" applyAlignment="1">
      <alignment horizontal="center" wrapText="1"/>
    </xf>
    <xf numFmtId="0" fontId="21" fillId="0" borderId="5" xfId="0" applyFont="1" applyBorder="1" applyAlignment="1">
      <alignment horizontal="center"/>
    </xf>
    <xf numFmtId="0" fontId="22" fillId="0" borderId="5" xfId="0" applyFont="1" applyBorder="1" applyAlignment="1">
      <alignment horizontal="right" vertical="center"/>
    </xf>
    <xf numFmtId="0" fontId="24" fillId="0" borderId="1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41" fontId="28" fillId="0" borderId="12" xfId="0" applyNumberFormat="1" applyFont="1" applyBorder="1" applyAlignment="1">
      <alignment horizontal="right" vertical="center"/>
    </xf>
    <xf numFmtId="41" fontId="29" fillId="0" borderId="7" xfId="0" applyNumberFormat="1" applyFont="1" applyBorder="1" applyAlignment="1">
      <alignment horizontal="right" vertical="center"/>
    </xf>
    <xf numFmtId="0" fontId="30" fillId="0" borderId="7" xfId="0" applyFont="1" applyBorder="1" applyAlignment="1">
      <alignment horizontal="right" vertical="center"/>
    </xf>
    <xf numFmtId="41" fontId="33" fillId="0" borderId="2" xfId="0" applyNumberFormat="1" applyFont="1" applyBorder="1" applyAlignment="1">
      <alignment horizontal="right" vertical="center"/>
    </xf>
    <xf numFmtId="41" fontId="34" fillId="2" borderId="0" xfId="0" applyNumberFormat="1" applyFont="1" applyFill="1" applyAlignment="1">
      <alignment horizontal="right" vertical="center"/>
    </xf>
    <xf numFmtId="0" fontId="35" fillId="0" borderId="0" xfId="0" applyFont="1" applyAlignment="1">
      <alignment horizontal="right" vertical="center"/>
    </xf>
    <xf numFmtId="2" fontId="36" fillId="0" borderId="0" xfId="0" applyNumberFormat="1" applyFont="1" applyAlignment="1">
      <alignment horizontal="right" vertical="center"/>
    </xf>
    <xf numFmtId="41" fontId="37" fillId="0" borderId="0" xfId="0" applyNumberFormat="1" applyFont="1" applyAlignment="1">
      <alignment horizontal="right" vertical="center"/>
    </xf>
    <xf numFmtId="41" fontId="38" fillId="0" borderId="2" xfId="0" applyNumberFormat="1" applyFont="1" applyBorder="1"/>
    <xf numFmtId="41" fontId="39" fillId="0" borderId="0" xfId="0" applyNumberFormat="1" applyFont="1"/>
    <xf numFmtId="41" fontId="42" fillId="0" borderId="4" xfId="0" applyNumberFormat="1" applyFont="1" applyBorder="1" applyAlignment="1">
      <alignment horizontal="right" vertical="center"/>
    </xf>
    <xf numFmtId="49" fontId="43" fillId="0" borderId="7" xfId="0" applyNumberFormat="1" applyFont="1" applyBorder="1" applyAlignment="1">
      <alignment vertical="center"/>
    </xf>
    <xf numFmtId="49" fontId="44" fillId="0" borderId="7" xfId="0" applyNumberFormat="1" applyFont="1" applyBorder="1" applyAlignment="1">
      <alignment vertical="center" wrapText="1"/>
    </xf>
    <xf numFmtId="0" fontId="45" fillId="0" borderId="7" xfId="0" applyFont="1" applyBorder="1"/>
    <xf numFmtId="0" fontId="46" fillId="0" borderId="0" xfId="0" applyFont="1" applyAlignment="1">
      <alignment wrapText="1"/>
    </xf>
    <xf numFmtId="176" fontId="47" fillId="0" borderId="0" xfId="0" applyNumberFormat="1" applyFont="1" applyAlignment="1">
      <alignment horizontal="right" vertical="center"/>
    </xf>
    <xf numFmtId="0" fontId="48" fillId="0" borderId="0" xfId="0" applyFont="1" applyAlignment="1">
      <alignment vertical="center"/>
    </xf>
    <xf numFmtId="0" fontId="49" fillId="0" borderId="0" xfId="0" applyFont="1" applyAlignment="1">
      <alignment vertical="center" wrapText="1"/>
    </xf>
    <xf numFmtId="0" fontId="50" fillId="0" borderId="0" xfId="0" applyFont="1" applyAlignment="1">
      <alignment wrapText="1"/>
    </xf>
    <xf numFmtId="0" fontId="51" fillId="0" borderId="0" xfId="0" applyFont="1"/>
    <xf numFmtId="0" fontId="1" fillId="0" borderId="7" xfId="0" applyFont="1" applyBorder="1" applyAlignment="1">
      <alignment horizontal="right" vertical="center"/>
    </xf>
    <xf numFmtId="0" fontId="31" fillId="0" borderId="3" xfId="0" applyFont="1" applyBorder="1" applyAlignment="1">
      <alignment horizontal="center"/>
    </xf>
    <xf numFmtId="0" fontId="32" fillId="0" borderId="1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14" fontId="14" fillId="0" borderId="1" xfId="0" applyNumberFormat="1" applyFont="1" applyBorder="1" applyAlignment="1">
      <alignment horizontal="center"/>
    </xf>
    <xf numFmtId="0" fontId="15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21" fillId="0" borderId="5" xfId="0" applyFont="1" applyBorder="1" applyAlignment="1">
      <alignment horizontal="center"/>
    </xf>
    <xf numFmtId="0" fontId="22" fillId="0" borderId="5" xfId="0" applyFont="1" applyBorder="1" applyAlignment="1">
      <alignment horizontal="right" vertical="center"/>
    </xf>
    <xf numFmtId="0" fontId="23" fillId="0" borderId="8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/>
    </xf>
    <xf numFmtId="0" fontId="27" fillId="0" borderId="11" xfId="0" applyFont="1" applyBorder="1" applyAlignment="1">
      <alignment horizontal="center" wrapText="1"/>
    </xf>
    <xf numFmtId="0" fontId="40" fillId="0" borderId="6" xfId="0" applyFont="1" applyBorder="1" applyAlignment="1">
      <alignment horizontal="center" vertical="center"/>
    </xf>
    <xf numFmtId="0" fontId="41" fillId="0" borderId="14" xfId="0" applyFont="1" applyBorder="1" applyAlignment="1">
      <alignment horizontal="center" vertical="center" wrapText="1"/>
    </xf>
    <xf numFmtId="2" fontId="35" fillId="0" borderId="0" xfId="0" applyNumberFormat="1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9" zoomScale="70" zoomScaleNormal="70" workbookViewId="0">
      <selection activeCell="T25" sqref="T25"/>
    </sheetView>
  </sheetViews>
  <sheetFormatPr defaultColWidth="9.25" defaultRowHeight="15" customHeight="1" x14ac:dyDescent="0.3"/>
  <cols>
    <col min="1" max="1" width="6.625" style="37" customWidth="1"/>
    <col min="2" max="2" width="15.625" style="37" customWidth="1"/>
    <col min="3" max="15" width="13.875" style="37" customWidth="1"/>
    <col min="16" max="50" width="9.125" style="37" customWidth="1"/>
  </cols>
  <sheetData>
    <row r="1" spans="1:50" ht="15.9" customHeight="1" x14ac:dyDescent="0.3">
      <c r="A1" s="41" t="s">
        <v>0</v>
      </c>
      <c r="B1" s="41"/>
      <c r="C1" s="1"/>
      <c r="D1" s="2"/>
      <c r="E1" s="3"/>
      <c r="F1" s="3"/>
      <c r="G1" s="3"/>
      <c r="H1" s="3"/>
      <c r="I1" s="3"/>
      <c r="J1" s="42"/>
      <c r="K1" s="42"/>
      <c r="L1" s="4"/>
      <c r="M1" s="5" t="s">
        <v>1</v>
      </c>
      <c r="N1" s="43" t="s">
        <v>2</v>
      </c>
      <c r="O1" s="43"/>
      <c r="P1" s="6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spans="1:50" ht="15.9" customHeight="1" x14ac:dyDescent="0.3">
      <c r="A2" s="41" t="s">
        <v>3</v>
      </c>
      <c r="B2" s="41"/>
      <c r="C2" s="8" t="s">
        <v>4</v>
      </c>
      <c r="D2" s="9"/>
      <c r="E2" s="9"/>
      <c r="F2" s="9"/>
      <c r="G2" s="9"/>
      <c r="H2" s="9"/>
      <c r="I2" s="10"/>
      <c r="J2" s="9"/>
      <c r="K2" s="9"/>
      <c r="L2" s="11"/>
      <c r="M2" s="5" t="s">
        <v>5</v>
      </c>
      <c r="N2" s="44" t="s">
        <v>6</v>
      </c>
      <c r="O2" s="43"/>
      <c r="P2" s="6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spans="1:50" ht="15.6" customHeight="1" x14ac:dyDescent="0.3">
      <c r="A3" s="45" t="s">
        <v>41</v>
      </c>
      <c r="B3" s="46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spans="1:50" ht="15.9" customHeight="1" x14ac:dyDescent="0.3">
      <c r="A4" s="47"/>
      <c r="B4" s="48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spans="1:50" ht="15.9" customHeight="1" x14ac:dyDescent="0.3">
      <c r="A5" s="12"/>
      <c r="B5" s="13"/>
      <c r="C5" s="14"/>
      <c r="D5" s="14"/>
      <c r="E5" s="49" t="s">
        <v>7</v>
      </c>
      <c r="F5" s="49"/>
      <c r="G5" s="49"/>
      <c r="H5" s="49"/>
      <c r="I5" s="49"/>
      <c r="J5" s="49"/>
      <c r="K5" s="49"/>
      <c r="L5" s="14"/>
      <c r="M5" s="14"/>
      <c r="N5" s="50" t="s">
        <v>8</v>
      </c>
      <c r="O5" s="50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spans="1:50" ht="18" customHeight="1" x14ac:dyDescent="0.3">
      <c r="A6" s="51" t="s">
        <v>9</v>
      </c>
      <c r="B6" s="52"/>
      <c r="C6" s="16" t="s">
        <v>10</v>
      </c>
      <c r="D6" s="16" t="s">
        <v>11</v>
      </c>
      <c r="E6" s="16" t="s">
        <v>12</v>
      </c>
      <c r="F6" s="16" t="s">
        <v>13</v>
      </c>
      <c r="G6" s="16" t="s">
        <v>14</v>
      </c>
      <c r="H6" s="16" t="s">
        <v>15</v>
      </c>
      <c r="I6" s="16" t="s">
        <v>16</v>
      </c>
      <c r="J6" s="16" t="s">
        <v>17</v>
      </c>
      <c r="K6" s="16" t="s">
        <v>18</v>
      </c>
      <c r="L6" s="16" t="s">
        <v>19</v>
      </c>
      <c r="M6" s="16" t="s">
        <v>20</v>
      </c>
      <c r="N6" s="16" t="s">
        <v>21</v>
      </c>
      <c r="O6" s="17" t="s">
        <v>22</v>
      </c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spans="1:50" ht="16.2" x14ac:dyDescent="0.3">
      <c r="A7" s="53" t="s">
        <v>10</v>
      </c>
      <c r="B7" s="54"/>
      <c r="C7" s="18">
        <f t="shared" ref="C7:N7" si="0">SUM(C8:C9)</f>
        <v>21516</v>
      </c>
      <c r="D7" s="19">
        <f t="shared" si="0"/>
        <v>0</v>
      </c>
      <c r="E7" s="19">
        <f t="shared" si="0"/>
        <v>178</v>
      </c>
      <c r="F7" s="19">
        <f t="shared" si="0"/>
        <v>1125</v>
      </c>
      <c r="G7" s="19">
        <f t="shared" si="0"/>
        <v>1437</v>
      </c>
      <c r="H7" s="19">
        <f t="shared" si="0"/>
        <v>1827</v>
      </c>
      <c r="I7" s="19">
        <f t="shared" si="0"/>
        <v>3280</v>
      </c>
      <c r="J7" s="19">
        <f t="shared" si="0"/>
        <v>4950</v>
      </c>
      <c r="K7" s="19">
        <f t="shared" si="0"/>
        <v>4719</v>
      </c>
      <c r="L7" s="19">
        <f t="shared" si="0"/>
        <v>3019</v>
      </c>
      <c r="M7" s="19">
        <f t="shared" si="0"/>
        <v>952</v>
      </c>
      <c r="N7" s="19">
        <f t="shared" si="0"/>
        <v>29</v>
      </c>
      <c r="O7" s="20">
        <f t="shared" ref="O7:O42" si="1">IFERROR(ROUND((D7*19+E7*22+F7*27+G7*32+H7*37+I7*42+J7*47+K7*52+L7*57+M7*62+N7*65)/C7, 2), "--")</f>
        <v>46.32</v>
      </c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spans="1:50" ht="16.2" x14ac:dyDescent="0.3">
      <c r="A8" s="39" t="s">
        <v>23</v>
      </c>
      <c r="B8" s="40"/>
      <c r="C8" s="21">
        <f t="shared" ref="C8:N8" si="2">SUM(C11, C14, C17, C20, C23, C26, C29, C32, C35, C38, C41)</f>
        <v>5992</v>
      </c>
      <c r="D8" s="22">
        <f t="shared" si="2"/>
        <v>0</v>
      </c>
      <c r="E8" s="22">
        <f t="shared" si="2"/>
        <v>36</v>
      </c>
      <c r="F8" s="22">
        <f t="shared" si="2"/>
        <v>292</v>
      </c>
      <c r="G8" s="22">
        <f t="shared" si="2"/>
        <v>331</v>
      </c>
      <c r="H8" s="22">
        <f t="shared" si="2"/>
        <v>388</v>
      </c>
      <c r="I8" s="22">
        <f t="shared" si="2"/>
        <v>824</v>
      </c>
      <c r="J8" s="22">
        <f t="shared" si="2"/>
        <v>1376</v>
      </c>
      <c r="K8" s="22">
        <f t="shared" si="2"/>
        <v>1366</v>
      </c>
      <c r="L8" s="22">
        <f t="shared" si="2"/>
        <v>1045</v>
      </c>
      <c r="M8" s="22">
        <f t="shared" si="2"/>
        <v>325</v>
      </c>
      <c r="N8" s="22">
        <f t="shared" si="2"/>
        <v>9</v>
      </c>
      <c r="O8" s="23">
        <f t="shared" si="1"/>
        <v>47.44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spans="1:50" ht="16.2" x14ac:dyDescent="0.3">
      <c r="A9" s="39" t="s">
        <v>24</v>
      </c>
      <c r="B9" s="40"/>
      <c r="C9" s="21">
        <f t="shared" ref="C9:N9" si="3">SUM(C12, C15, C18, C21, C24, C27, C30, C33, C36, C39, C42)</f>
        <v>15524</v>
      </c>
      <c r="D9" s="22">
        <f t="shared" si="3"/>
        <v>0</v>
      </c>
      <c r="E9" s="22">
        <f t="shared" si="3"/>
        <v>142</v>
      </c>
      <c r="F9" s="22">
        <f t="shared" si="3"/>
        <v>833</v>
      </c>
      <c r="G9" s="22">
        <f t="shared" si="3"/>
        <v>1106</v>
      </c>
      <c r="H9" s="22">
        <f t="shared" si="3"/>
        <v>1439</v>
      </c>
      <c r="I9" s="22">
        <f t="shared" si="3"/>
        <v>2456</v>
      </c>
      <c r="J9" s="22">
        <f t="shared" si="3"/>
        <v>3574</v>
      </c>
      <c r="K9" s="22">
        <f t="shared" si="3"/>
        <v>3353</v>
      </c>
      <c r="L9" s="22">
        <f t="shared" si="3"/>
        <v>1974</v>
      </c>
      <c r="M9" s="22">
        <f t="shared" si="3"/>
        <v>627</v>
      </c>
      <c r="N9" s="22">
        <f t="shared" si="3"/>
        <v>20</v>
      </c>
      <c r="O9" s="24">
        <f t="shared" si="1"/>
        <v>45.89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spans="1:50" ht="16.2" x14ac:dyDescent="0.3">
      <c r="A10" s="39" t="s">
        <v>25</v>
      </c>
      <c r="B10" s="40"/>
      <c r="C10" s="21">
        <f t="shared" ref="C10:N10" si="4">SUM(C11:C12)</f>
        <v>0</v>
      </c>
      <c r="D10" s="25">
        <f t="shared" si="4"/>
        <v>0</v>
      </c>
      <c r="E10" s="25">
        <f t="shared" si="4"/>
        <v>0</v>
      </c>
      <c r="F10" s="25">
        <f t="shared" si="4"/>
        <v>0</v>
      </c>
      <c r="G10" s="25">
        <f t="shared" si="4"/>
        <v>0</v>
      </c>
      <c r="H10" s="25">
        <f t="shared" si="4"/>
        <v>0</v>
      </c>
      <c r="I10" s="25">
        <f t="shared" si="4"/>
        <v>0</v>
      </c>
      <c r="J10" s="25">
        <f t="shared" si="4"/>
        <v>0</v>
      </c>
      <c r="K10" s="25">
        <f t="shared" si="4"/>
        <v>0</v>
      </c>
      <c r="L10" s="25">
        <f t="shared" si="4"/>
        <v>0</v>
      </c>
      <c r="M10" s="25">
        <f t="shared" si="4"/>
        <v>0</v>
      </c>
      <c r="N10" s="25">
        <f t="shared" si="4"/>
        <v>0</v>
      </c>
      <c r="O10" s="23" t="str">
        <f t="shared" si="1"/>
        <v>--</v>
      </c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spans="1:50" ht="16.2" x14ac:dyDescent="0.3">
      <c r="A11" s="39" t="s">
        <v>23</v>
      </c>
      <c r="B11" s="40"/>
      <c r="C11" s="21">
        <f>SUM(D11:N11)</f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3" t="str">
        <f t="shared" si="1"/>
        <v>--</v>
      </c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spans="1:50" ht="16.2" x14ac:dyDescent="0.3">
      <c r="A12" s="39" t="s">
        <v>24</v>
      </c>
      <c r="B12" s="40"/>
      <c r="C12" s="21">
        <f>SUM(D12:N12)</f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3" t="str">
        <f t="shared" si="1"/>
        <v>--</v>
      </c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0" ht="16.2" x14ac:dyDescent="0.3">
      <c r="A13" s="39" t="s">
        <v>26</v>
      </c>
      <c r="B13" s="40"/>
      <c r="C13" s="21">
        <f t="shared" ref="C13:N13" si="5">SUM(C14:C15)</f>
        <v>0</v>
      </c>
      <c r="D13" s="25">
        <f t="shared" si="5"/>
        <v>0</v>
      </c>
      <c r="E13" s="25">
        <f t="shared" si="5"/>
        <v>0</v>
      </c>
      <c r="F13" s="25">
        <f t="shared" si="5"/>
        <v>0</v>
      </c>
      <c r="G13" s="25">
        <f t="shared" si="5"/>
        <v>0</v>
      </c>
      <c r="H13" s="25">
        <f t="shared" si="5"/>
        <v>0</v>
      </c>
      <c r="I13" s="25">
        <f t="shared" si="5"/>
        <v>0</v>
      </c>
      <c r="J13" s="25">
        <f t="shared" si="5"/>
        <v>0</v>
      </c>
      <c r="K13" s="25">
        <f t="shared" si="5"/>
        <v>0</v>
      </c>
      <c r="L13" s="25">
        <f t="shared" si="5"/>
        <v>0</v>
      </c>
      <c r="M13" s="25">
        <f t="shared" si="5"/>
        <v>0</v>
      </c>
      <c r="N13" s="25">
        <f t="shared" si="5"/>
        <v>0</v>
      </c>
      <c r="O13" s="23" t="str">
        <f t="shared" si="1"/>
        <v>--</v>
      </c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0" ht="16.2" x14ac:dyDescent="0.3">
      <c r="A14" s="39" t="s">
        <v>23</v>
      </c>
      <c r="B14" s="40"/>
      <c r="C14" s="21">
        <f>SUM(D14:N14)</f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3" t="str">
        <f t="shared" si="1"/>
        <v>--</v>
      </c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spans="1:50" ht="16.2" x14ac:dyDescent="0.3">
      <c r="A15" s="39" t="s">
        <v>24</v>
      </c>
      <c r="B15" s="40"/>
      <c r="C15" s="21">
        <f>SUM(D15:N15)</f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3" t="str">
        <f t="shared" si="1"/>
        <v>--</v>
      </c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spans="1:50" ht="16.2" x14ac:dyDescent="0.3">
      <c r="A16" s="39" t="s">
        <v>27</v>
      </c>
      <c r="B16" s="40"/>
      <c r="C16" s="21">
        <f t="shared" ref="C16:N16" si="6">SUM(C17:C18)</f>
        <v>0</v>
      </c>
      <c r="D16" s="25">
        <f t="shared" si="6"/>
        <v>0</v>
      </c>
      <c r="E16" s="25">
        <f t="shared" si="6"/>
        <v>0</v>
      </c>
      <c r="F16" s="25">
        <f t="shared" si="6"/>
        <v>0</v>
      </c>
      <c r="G16" s="25">
        <f t="shared" si="6"/>
        <v>0</v>
      </c>
      <c r="H16" s="25">
        <f t="shared" si="6"/>
        <v>0</v>
      </c>
      <c r="I16" s="25">
        <f t="shared" si="6"/>
        <v>0</v>
      </c>
      <c r="J16" s="25">
        <f t="shared" si="6"/>
        <v>0</v>
      </c>
      <c r="K16" s="25">
        <f t="shared" si="6"/>
        <v>0</v>
      </c>
      <c r="L16" s="25">
        <f t="shared" si="6"/>
        <v>0</v>
      </c>
      <c r="M16" s="25">
        <f t="shared" si="6"/>
        <v>0</v>
      </c>
      <c r="N16" s="25">
        <f t="shared" si="6"/>
        <v>0</v>
      </c>
      <c r="O16" s="23" t="str">
        <f t="shared" si="1"/>
        <v>--</v>
      </c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spans="1:50" ht="16.2" x14ac:dyDescent="0.3">
      <c r="A17" s="39" t="s">
        <v>23</v>
      </c>
      <c r="B17" s="40"/>
      <c r="C17" s="21">
        <f>SUM(D17:N17)</f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3" t="str">
        <f t="shared" si="1"/>
        <v>--</v>
      </c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spans="1:50" ht="16.2" x14ac:dyDescent="0.3">
      <c r="A18" s="39" t="s">
        <v>24</v>
      </c>
      <c r="B18" s="40"/>
      <c r="C18" s="21">
        <f>SUM(D18:N18)</f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3" t="str">
        <f t="shared" si="1"/>
        <v>--</v>
      </c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spans="1:50" ht="16.2" x14ac:dyDescent="0.3">
      <c r="A19" s="39" t="s">
        <v>28</v>
      </c>
      <c r="B19" s="40"/>
      <c r="C19" s="21">
        <f t="shared" ref="C19:N19" si="7">SUM(C20:C21)</f>
        <v>1519</v>
      </c>
      <c r="D19" s="25">
        <f t="shared" si="7"/>
        <v>0</v>
      </c>
      <c r="E19" s="25">
        <f t="shared" si="7"/>
        <v>5</v>
      </c>
      <c r="F19" s="25">
        <f t="shared" si="7"/>
        <v>34</v>
      </c>
      <c r="G19" s="25">
        <f t="shared" si="7"/>
        <v>60</v>
      </c>
      <c r="H19" s="25">
        <f t="shared" si="7"/>
        <v>159</v>
      </c>
      <c r="I19" s="25">
        <f t="shared" si="7"/>
        <v>237</v>
      </c>
      <c r="J19" s="25">
        <f t="shared" si="7"/>
        <v>243</v>
      </c>
      <c r="K19" s="25">
        <f t="shared" si="7"/>
        <v>302</v>
      </c>
      <c r="L19" s="25">
        <f t="shared" si="7"/>
        <v>323</v>
      </c>
      <c r="M19" s="25">
        <f t="shared" si="7"/>
        <v>149</v>
      </c>
      <c r="N19" s="25">
        <f t="shared" si="7"/>
        <v>7</v>
      </c>
      <c r="O19" s="23">
        <f t="shared" si="1"/>
        <v>48.73</v>
      </c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spans="1:50" ht="16.2" x14ac:dyDescent="0.3">
      <c r="A20" s="39" t="s">
        <v>23</v>
      </c>
      <c r="B20" s="40"/>
      <c r="C20" s="21">
        <f>SUM(D20:N20)</f>
        <v>410</v>
      </c>
      <c r="D20" s="22">
        <v>0</v>
      </c>
      <c r="E20" s="22">
        <v>1</v>
      </c>
      <c r="F20" s="22">
        <v>11</v>
      </c>
      <c r="G20" s="22">
        <v>21</v>
      </c>
      <c r="H20" s="22">
        <v>39</v>
      </c>
      <c r="I20" s="22">
        <v>71</v>
      </c>
      <c r="J20" s="22">
        <v>79</v>
      </c>
      <c r="K20" s="22">
        <v>71</v>
      </c>
      <c r="L20" s="22">
        <v>79</v>
      </c>
      <c r="M20" s="22">
        <v>37</v>
      </c>
      <c r="N20" s="22">
        <v>1</v>
      </c>
      <c r="O20" s="23">
        <f t="shared" si="1"/>
        <v>48.01</v>
      </c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spans="1:50" ht="16.2" x14ac:dyDescent="0.3">
      <c r="A21" s="39" t="s">
        <v>24</v>
      </c>
      <c r="B21" s="40"/>
      <c r="C21" s="21">
        <f>SUM(D21:N21)</f>
        <v>1109</v>
      </c>
      <c r="D21" s="22">
        <v>0</v>
      </c>
      <c r="E21" s="22">
        <v>4</v>
      </c>
      <c r="F21" s="22">
        <v>23</v>
      </c>
      <c r="G21" s="22">
        <v>39</v>
      </c>
      <c r="H21" s="22">
        <v>120</v>
      </c>
      <c r="I21" s="22">
        <v>166</v>
      </c>
      <c r="J21" s="22">
        <v>164</v>
      </c>
      <c r="K21" s="22">
        <v>231</v>
      </c>
      <c r="L21" s="22">
        <v>244</v>
      </c>
      <c r="M21" s="22">
        <v>112</v>
      </c>
      <c r="N21" s="22">
        <v>6</v>
      </c>
      <c r="O21" s="23">
        <f t="shared" si="1"/>
        <v>48.99</v>
      </c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spans="1:50" ht="16.2" x14ac:dyDescent="0.3">
      <c r="A22" s="39" t="s">
        <v>29</v>
      </c>
      <c r="B22" s="40"/>
      <c r="C22" s="21">
        <f t="shared" ref="C22:N22" si="8">SUM(C23:C24)</f>
        <v>295</v>
      </c>
      <c r="D22" s="25">
        <f t="shared" si="8"/>
        <v>0</v>
      </c>
      <c r="E22" s="25">
        <f t="shared" si="8"/>
        <v>4</v>
      </c>
      <c r="F22" s="25">
        <f t="shared" si="8"/>
        <v>22</v>
      </c>
      <c r="G22" s="25">
        <f t="shared" si="8"/>
        <v>27</v>
      </c>
      <c r="H22" s="25">
        <f t="shared" si="8"/>
        <v>36</v>
      </c>
      <c r="I22" s="25">
        <f t="shared" si="8"/>
        <v>51</v>
      </c>
      <c r="J22" s="25">
        <f t="shared" si="8"/>
        <v>52</v>
      </c>
      <c r="K22" s="25">
        <f t="shared" si="8"/>
        <v>31</v>
      </c>
      <c r="L22" s="25">
        <f t="shared" si="8"/>
        <v>36</v>
      </c>
      <c r="M22" s="25">
        <f t="shared" si="8"/>
        <v>31</v>
      </c>
      <c r="N22" s="25">
        <f t="shared" si="8"/>
        <v>5</v>
      </c>
      <c r="O22" s="23">
        <f t="shared" si="1"/>
        <v>45.34</v>
      </c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spans="1:50" ht="16.2" x14ac:dyDescent="0.3">
      <c r="A23" s="39" t="s">
        <v>23</v>
      </c>
      <c r="B23" s="40"/>
      <c r="C23" s="21">
        <f>SUM(D23:N23)</f>
        <v>91</v>
      </c>
      <c r="D23" s="22">
        <v>0</v>
      </c>
      <c r="E23" s="22">
        <v>2</v>
      </c>
      <c r="F23" s="22">
        <v>6</v>
      </c>
      <c r="G23" s="22">
        <v>14</v>
      </c>
      <c r="H23" s="22">
        <v>12</v>
      </c>
      <c r="I23" s="22">
        <v>22</v>
      </c>
      <c r="J23" s="22">
        <v>19</v>
      </c>
      <c r="K23" s="22">
        <v>5</v>
      </c>
      <c r="L23" s="22">
        <v>7</v>
      </c>
      <c r="M23" s="22">
        <v>4</v>
      </c>
      <c r="N23" s="22">
        <v>0</v>
      </c>
      <c r="O23" s="57">
        <f t="shared" si="1"/>
        <v>42</v>
      </c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spans="1:50" ht="16.2" x14ac:dyDescent="0.3">
      <c r="A24" s="39" t="s">
        <v>24</v>
      </c>
      <c r="B24" s="40"/>
      <c r="C24" s="21">
        <f>SUM(D24:N24)</f>
        <v>204</v>
      </c>
      <c r="D24" s="22">
        <v>0</v>
      </c>
      <c r="E24" s="22">
        <v>2</v>
      </c>
      <c r="F24" s="22">
        <v>16</v>
      </c>
      <c r="G24" s="22">
        <v>13</v>
      </c>
      <c r="H24" s="22">
        <v>24</v>
      </c>
      <c r="I24" s="22">
        <v>29</v>
      </c>
      <c r="J24" s="22">
        <v>33</v>
      </c>
      <c r="K24" s="22">
        <v>26</v>
      </c>
      <c r="L24" s="22">
        <v>29</v>
      </c>
      <c r="M24" s="22">
        <v>27</v>
      </c>
      <c r="N24" s="22">
        <v>5</v>
      </c>
      <c r="O24" s="23">
        <f t="shared" si="1"/>
        <v>46.83</v>
      </c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spans="1:50" ht="16.2" x14ac:dyDescent="0.3">
      <c r="A25" s="39" t="s">
        <v>30</v>
      </c>
      <c r="B25" s="40"/>
      <c r="C25" s="21">
        <f t="shared" ref="C25:N25" si="9">SUM(C26:C27)</f>
        <v>10</v>
      </c>
      <c r="D25" s="25">
        <f t="shared" si="9"/>
        <v>0</v>
      </c>
      <c r="E25" s="25">
        <f t="shared" si="9"/>
        <v>0</v>
      </c>
      <c r="F25" s="25">
        <f t="shared" si="9"/>
        <v>0</v>
      </c>
      <c r="G25" s="25">
        <f t="shared" si="9"/>
        <v>0</v>
      </c>
      <c r="H25" s="25">
        <f t="shared" si="9"/>
        <v>0</v>
      </c>
      <c r="I25" s="25">
        <f t="shared" si="9"/>
        <v>0</v>
      </c>
      <c r="J25" s="25">
        <f t="shared" si="9"/>
        <v>0</v>
      </c>
      <c r="K25" s="25">
        <f t="shared" si="9"/>
        <v>6</v>
      </c>
      <c r="L25" s="25">
        <f t="shared" si="9"/>
        <v>3</v>
      </c>
      <c r="M25" s="25">
        <f t="shared" si="9"/>
        <v>1</v>
      </c>
      <c r="N25" s="25">
        <f t="shared" si="9"/>
        <v>0</v>
      </c>
      <c r="O25" s="57">
        <f t="shared" si="1"/>
        <v>54.5</v>
      </c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spans="1:50" ht="16.2" x14ac:dyDescent="0.3">
      <c r="A26" s="39" t="s">
        <v>23</v>
      </c>
      <c r="B26" s="40"/>
      <c r="C26" s="21">
        <f>SUM(D26:N26)</f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3" t="str">
        <f t="shared" si="1"/>
        <v>--</v>
      </c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spans="1:50" ht="16.2" x14ac:dyDescent="0.3">
      <c r="A27" s="39" t="s">
        <v>24</v>
      </c>
      <c r="B27" s="40"/>
      <c r="C27" s="21">
        <f>SUM(D27:N27)</f>
        <v>10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6</v>
      </c>
      <c r="L27" s="22">
        <v>3</v>
      </c>
      <c r="M27" s="22">
        <v>1</v>
      </c>
      <c r="N27" s="22">
        <v>0</v>
      </c>
      <c r="O27" s="57">
        <f t="shared" si="1"/>
        <v>54.5</v>
      </c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spans="1:50" ht="16.2" x14ac:dyDescent="0.3">
      <c r="A28" s="39" t="s">
        <v>31</v>
      </c>
      <c r="B28" s="40"/>
      <c r="C28" s="21">
        <f t="shared" ref="C28:N28" si="10">SUM(C29:C30)</f>
        <v>524</v>
      </c>
      <c r="D28" s="25">
        <f t="shared" si="10"/>
        <v>0</v>
      </c>
      <c r="E28" s="25">
        <f t="shared" si="10"/>
        <v>0</v>
      </c>
      <c r="F28" s="25">
        <f t="shared" si="10"/>
        <v>9</v>
      </c>
      <c r="G28" s="25">
        <f t="shared" si="10"/>
        <v>41</v>
      </c>
      <c r="H28" s="25">
        <f t="shared" si="10"/>
        <v>34</v>
      </c>
      <c r="I28" s="25">
        <f t="shared" si="10"/>
        <v>107</v>
      </c>
      <c r="J28" s="25">
        <f t="shared" si="10"/>
        <v>122</v>
      </c>
      <c r="K28" s="25">
        <f t="shared" si="10"/>
        <v>119</v>
      </c>
      <c r="L28" s="25">
        <f t="shared" si="10"/>
        <v>71</v>
      </c>
      <c r="M28" s="25">
        <f t="shared" si="10"/>
        <v>20</v>
      </c>
      <c r="N28" s="25">
        <f t="shared" si="10"/>
        <v>1</v>
      </c>
      <c r="O28" s="24">
        <f t="shared" si="1"/>
        <v>46.91</v>
      </c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spans="1:50" ht="16.2" x14ac:dyDescent="0.3">
      <c r="A29" s="39" t="s">
        <v>23</v>
      </c>
      <c r="B29" s="40"/>
      <c r="C29" s="21">
        <f>SUM(D29:N29)</f>
        <v>13</v>
      </c>
      <c r="D29" s="22">
        <v>0</v>
      </c>
      <c r="E29" s="22">
        <v>0</v>
      </c>
      <c r="F29" s="22">
        <v>0</v>
      </c>
      <c r="G29" s="22">
        <v>3</v>
      </c>
      <c r="H29" s="22">
        <v>1</v>
      </c>
      <c r="I29" s="22">
        <v>3</v>
      </c>
      <c r="J29" s="22">
        <v>1</v>
      </c>
      <c r="K29" s="22">
        <v>2</v>
      </c>
      <c r="L29" s="22">
        <v>3</v>
      </c>
      <c r="M29" s="22">
        <v>0</v>
      </c>
      <c r="N29" s="22">
        <v>0</v>
      </c>
      <c r="O29" s="23">
        <f t="shared" si="1"/>
        <v>44.69</v>
      </c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spans="1:50" ht="16.2" x14ac:dyDescent="0.3">
      <c r="A30" s="39" t="s">
        <v>24</v>
      </c>
      <c r="B30" s="40"/>
      <c r="C30" s="21">
        <f>SUM(D30:N30)</f>
        <v>511</v>
      </c>
      <c r="D30" s="22">
        <v>0</v>
      </c>
      <c r="E30" s="22">
        <v>0</v>
      </c>
      <c r="F30" s="22">
        <v>9</v>
      </c>
      <c r="G30" s="22">
        <v>38</v>
      </c>
      <c r="H30" s="22">
        <v>33</v>
      </c>
      <c r="I30" s="22">
        <v>104</v>
      </c>
      <c r="J30" s="22">
        <v>121</v>
      </c>
      <c r="K30" s="22">
        <v>117</v>
      </c>
      <c r="L30" s="22">
        <v>68</v>
      </c>
      <c r="M30" s="22">
        <v>20</v>
      </c>
      <c r="N30" s="22">
        <v>1</v>
      </c>
      <c r="O30" s="23">
        <f t="shared" si="1"/>
        <v>46.97</v>
      </c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spans="1:50" ht="16.2" x14ac:dyDescent="0.3">
      <c r="A31" s="39" t="s">
        <v>32</v>
      </c>
      <c r="B31" s="40"/>
      <c r="C31" s="21">
        <f t="shared" ref="C31:N31" si="11">SUM(C32:C33)</f>
        <v>19168</v>
      </c>
      <c r="D31" s="25">
        <f t="shared" si="11"/>
        <v>0</v>
      </c>
      <c r="E31" s="25">
        <f t="shared" si="11"/>
        <v>169</v>
      </c>
      <c r="F31" s="25">
        <f t="shared" si="11"/>
        <v>1060</v>
      </c>
      <c r="G31" s="25">
        <f t="shared" si="11"/>
        <v>1309</v>
      </c>
      <c r="H31" s="25">
        <f t="shared" si="11"/>
        <v>1598</v>
      </c>
      <c r="I31" s="25">
        <f t="shared" si="11"/>
        <v>2885</v>
      </c>
      <c r="J31" s="25">
        <f t="shared" si="11"/>
        <v>4533</v>
      </c>
      <c r="K31" s="25">
        <f t="shared" si="11"/>
        <v>4261</v>
      </c>
      <c r="L31" s="25">
        <f t="shared" si="11"/>
        <v>2586</v>
      </c>
      <c r="M31" s="25">
        <f t="shared" si="11"/>
        <v>751</v>
      </c>
      <c r="N31" s="25">
        <f t="shared" si="11"/>
        <v>16</v>
      </c>
      <c r="O31" s="23">
        <f t="shared" si="1"/>
        <v>46.13</v>
      </c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spans="1:50" ht="16.2" x14ac:dyDescent="0.3">
      <c r="A32" s="39" t="s">
        <v>23</v>
      </c>
      <c r="B32" s="40"/>
      <c r="C32" s="21">
        <f>SUM(D32:N32)</f>
        <v>5478</v>
      </c>
      <c r="D32" s="22">
        <v>0</v>
      </c>
      <c r="E32" s="22">
        <v>33</v>
      </c>
      <c r="F32" s="22">
        <v>275</v>
      </c>
      <c r="G32" s="22">
        <v>293</v>
      </c>
      <c r="H32" s="22">
        <v>336</v>
      </c>
      <c r="I32" s="22">
        <v>728</v>
      </c>
      <c r="J32" s="22">
        <v>1277</v>
      </c>
      <c r="K32" s="22">
        <v>1288</v>
      </c>
      <c r="L32" s="22">
        <v>956</v>
      </c>
      <c r="M32" s="22">
        <v>284</v>
      </c>
      <c r="N32" s="22">
        <v>8</v>
      </c>
      <c r="O32" s="23">
        <f t="shared" si="1"/>
        <v>47.49</v>
      </c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spans="1:50" ht="16.2" x14ac:dyDescent="0.3">
      <c r="A33" s="39" t="s">
        <v>24</v>
      </c>
      <c r="B33" s="40"/>
      <c r="C33" s="21">
        <f>SUM(D33:N33)</f>
        <v>13690</v>
      </c>
      <c r="D33" s="22">
        <v>0</v>
      </c>
      <c r="E33" s="22">
        <v>136</v>
      </c>
      <c r="F33" s="22">
        <v>785</v>
      </c>
      <c r="G33" s="22">
        <v>1016</v>
      </c>
      <c r="H33" s="22">
        <v>1262</v>
      </c>
      <c r="I33" s="22">
        <v>2157</v>
      </c>
      <c r="J33" s="22">
        <v>3256</v>
      </c>
      <c r="K33" s="22">
        <v>2973</v>
      </c>
      <c r="L33" s="22">
        <v>1630</v>
      </c>
      <c r="M33" s="22">
        <v>467</v>
      </c>
      <c r="N33" s="22">
        <v>8</v>
      </c>
      <c r="O33" s="23">
        <f t="shared" si="1"/>
        <v>45.58</v>
      </c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spans="1:50" ht="16.2" x14ac:dyDescent="0.3">
      <c r="A34" s="39" t="s">
        <v>33</v>
      </c>
      <c r="B34" s="40"/>
      <c r="C34" s="26">
        <f t="shared" ref="C34:N34" si="12">SUM(C35:C36)</f>
        <v>0</v>
      </c>
      <c r="D34" s="27">
        <f t="shared" si="12"/>
        <v>0</v>
      </c>
      <c r="E34" s="27">
        <f t="shared" si="12"/>
        <v>0</v>
      </c>
      <c r="F34" s="27">
        <f t="shared" si="12"/>
        <v>0</v>
      </c>
      <c r="G34" s="27">
        <f t="shared" si="12"/>
        <v>0</v>
      </c>
      <c r="H34" s="27">
        <f t="shared" si="12"/>
        <v>0</v>
      </c>
      <c r="I34" s="27">
        <f t="shared" si="12"/>
        <v>0</v>
      </c>
      <c r="J34" s="27">
        <f t="shared" si="12"/>
        <v>0</v>
      </c>
      <c r="K34" s="27">
        <f t="shared" si="12"/>
        <v>0</v>
      </c>
      <c r="L34" s="27">
        <f t="shared" si="12"/>
        <v>0</v>
      </c>
      <c r="M34" s="27">
        <f t="shared" si="12"/>
        <v>0</v>
      </c>
      <c r="N34" s="27">
        <f t="shared" si="12"/>
        <v>0</v>
      </c>
      <c r="O34" s="23" t="str">
        <f t="shared" si="1"/>
        <v>--</v>
      </c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spans="1:50" ht="16.2" x14ac:dyDescent="0.3">
      <c r="A35" s="39" t="s">
        <v>23</v>
      </c>
      <c r="B35" s="40"/>
      <c r="C35" s="26">
        <f>SUM(D35:N35)</f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3" t="str">
        <f t="shared" si="1"/>
        <v>--</v>
      </c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spans="1:50" ht="16.2" x14ac:dyDescent="0.3">
      <c r="A36" s="39" t="s">
        <v>24</v>
      </c>
      <c r="B36" s="40"/>
      <c r="C36" s="26">
        <f>SUM(D36:N36)</f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3" t="str">
        <f t="shared" si="1"/>
        <v>--</v>
      </c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spans="1:50" ht="16.2" x14ac:dyDescent="0.3">
      <c r="A37" s="39" t="s">
        <v>34</v>
      </c>
      <c r="B37" s="40"/>
      <c r="C37" s="26">
        <f t="shared" ref="C37:N37" si="13">SUM(C38:C39)</f>
        <v>0</v>
      </c>
      <c r="D37" s="27">
        <f t="shared" si="13"/>
        <v>0</v>
      </c>
      <c r="E37" s="27">
        <f t="shared" si="13"/>
        <v>0</v>
      </c>
      <c r="F37" s="27">
        <f t="shared" si="13"/>
        <v>0</v>
      </c>
      <c r="G37" s="27">
        <f t="shared" si="13"/>
        <v>0</v>
      </c>
      <c r="H37" s="27">
        <f t="shared" si="13"/>
        <v>0</v>
      </c>
      <c r="I37" s="27">
        <f t="shared" si="13"/>
        <v>0</v>
      </c>
      <c r="J37" s="27">
        <f t="shared" si="13"/>
        <v>0</v>
      </c>
      <c r="K37" s="27">
        <f t="shared" si="13"/>
        <v>0</v>
      </c>
      <c r="L37" s="27">
        <f t="shared" si="13"/>
        <v>0</v>
      </c>
      <c r="M37" s="27">
        <f t="shared" si="13"/>
        <v>0</v>
      </c>
      <c r="N37" s="27">
        <f t="shared" si="13"/>
        <v>0</v>
      </c>
      <c r="O37" s="23" t="str">
        <f t="shared" si="1"/>
        <v>--</v>
      </c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spans="1:50" ht="16.2" x14ac:dyDescent="0.3">
      <c r="A38" s="39" t="s">
        <v>23</v>
      </c>
      <c r="B38" s="40"/>
      <c r="C38" s="26">
        <f>SUM(D38:N38)</f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3" t="str">
        <f t="shared" si="1"/>
        <v>--</v>
      </c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spans="1:50" ht="16.2" x14ac:dyDescent="0.3">
      <c r="A39" s="39" t="s">
        <v>24</v>
      </c>
      <c r="B39" s="40"/>
      <c r="C39" s="26">
        <f>SUM(D39:N39)</f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3" t="str">
        <f t="shared" si="1"/>
        <v>--</v>
      </c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spans="1:50" ht="16.2" x14ac:dyDescent="0.3">
      <c r="A40" s="39" t="s">
        <v>35</v>
      </c>
      <c r="B40" s="40"/>
      <c r="C40" s="26">
        <f t="shared" ref="C40:N40" si="14">SUM(C41:C42)</f>
        <v>0</v>
      </c>
      <c r="D40" s="27">
        <f t="shared" si="14"/>
        <v>0</v>
      </c>
      <c r="E40" s="27">
        <f t="shared" si="14"/>
        <v>0</v>
      </c>
      <c r="F40" s="27">
        <f t="shared" si="14"/>
        <v>0</v>
      </c>
      <c r="G40" s="27">
        <f t="shared" si="14"/>
        <v>0</v>
      </c>
      <c r="H40" s="27">
        <f t="shared" si="14"/>
        <v>0</v>
      </c>
      <c r="I40" s="27">
        <f t="shared" si="14"/>
        <v>0</v>
      </c>
      <c r="J40" s="27">
        <f t="shared" si="14"/>
        <v>0</v>
      </c>
      <c r="K40" s="27">
        <f t="shared" si="14"/>
        <v>0</v>
      </c>
      <c r="L40" s="27">
        <f t="shared" si="14"/>
        <v>0</v>
      </c>
      <c r="M40" s="27">
        <f t="shared" si="14"/>
        <v>0</v>
      </c>
      <c r="N40" s="27">
        <f t="shared" si="14"/>
        <v>0</v>
      </c>
      <c r="O40" s="23" t="str">
        <f t="shared" si="1"/>
        <v>--</v>
      </c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spans="1:50" ht="16.2" x14ac:dyDescent="0.3">
      <c r="A41" s="39" t="s">
        <v>23</v>
      </c>
      <c r="B41" s="40"/>
      <c r="C41" s="26">
        <f>SUM(D41:N41)</f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3" t="str">
        <f t="shared" si="1"/>
        <v>--</v>
      </c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spans="1:50" ht="16.2" x14ac:dyDescent="0.3">
      <c r="A42" s="55" t="s">
        <v>24</v>
      </c>
      <c r="B42" s="56"/>
      <c r="C42" s="28">
        <f>SUM(D42:N42)</f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15" t="str">
        <f t="shared" si="1"/>
        <v>--</v>
      </c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spans="1:50" ht="14.25" customHeight="1" x14ac:dyDescent="0.3">
      <c r="A43" s="29" t="s">
        <v>36</v>
      </c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8" t="s">
        <v>40</v>
      </c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spans="1:50" ht="14.25" customHeight="1" x14ac:dyDescent="0.3">
      <c r="A44" s="3" t="s">
        <v>37</v>
      </c>
      <c r="B44" s="3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spans="1:50" ht="16.2" x14ac:dyDescent="0.3">
      <c r="A45" s="3" t="s">
        <v>38</v>
      </c>
      <c r="B45" s="32"/>
      <c r="C45" s="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33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spans="1:50" ht="16.2" x14ac:dyDescent="0.3">
      <c r="A46" s="34" t="s">
        <v>39</v>
      </c>
      <c r="B46" s="35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spans="1:50" ht="16.2" x14ac:dyDescent="0.3">
      <c r="A47" s="7"/>
      <c r="B47" s="3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spans="1:50" ht="16.2" x14ac:dyDescent="0.3">
      <c r="A48" s="7"/>
      <c r="B48" s="3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spans="1:50" ht="16.2" x14ac:dyDescent="0.3">
      <c r="A49" s="7"/>
      <c r="B49" s="3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spans="1:50" ht="16.2" x14ac:dyDescent="0.3">
      <c r="A50" s="7"/>
      <c r="B50" s="3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spans="1:50" ht="16.2" x14ac:dyDescent="0.3">
      <c r="A51" s="7"/>
      <c r="B51" s="3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spans="1:50" ht="16.2" x14ac:dyDescent="0.3">
      <c r="A52" s="7"/>
      <c r="B52" s="3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spans="1:50" ht="16.2" x14ac:dyDescent="0.3">
      <c r="A53" s="7"/>
      <c r="B53" s="3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spans="1:50" ht="16.2" x14ac:dyDescent="0.3">
      <c r="A54" s="7"/>
      <c r="B54" s="3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spans="1:50" ht="16.2" x14ac:dyDescent="0.3">
      <c r="A55" s="7"/>
      <c r="B55" s="3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spans="1:50" ht="16.2" x14ac:dyDescent="0.3">
      <c r="A56" s="7"/>
      <c r="B56" s="3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spans="1:50" ht="16.2" x14ac:dyDescent="0.3">
      <c r="A57" s="7"/>
      <c r="B57" s="3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spans="1:50" ht="16.2" x14ac:dyDescent="0.3">
      <c r="A58" s="7"/>
      <c r="B58" s="3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spans="1:50" ht="16.2" x14ac:dyDescent="0.3">
      <c r="A59" s="7"/>
      <c r="B59" s="3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spans="1:50" ht="16.2" x14ac:dyDescent="0.3">
      <c r="A60" s="7"/>
      <c r="B60" s="3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spans="1:50" ht="16.2" x14ac:dyDescent="0.3">
      <c r="A61" s="7"/>
      <c r="B61" s="3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spans="1:50" ht="16.2" x14ac:dyDescent="0.3">
      <c r="A62" s="7"/>
      <c r="B62" s="3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spans="1:50" ht="16.2" x14ac:dyDescent="0.3">
      <c r="A63" s="7"/>
      <c r="B63" s="3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spans="1:50" ht="16.2" x14ac:dyDescent="0.3">
      <c r="A64" s="7"/>
      <c r="B64" s="3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spans="1:50" ht="16.2" x14ac:dyDescent="0.3">
      <c r="A65" s="7"/>
      <c r="B65" s="3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spans="1:50" ht="16.2" x14ac:dyDescent="0.3">
      <c r="A66" s="7"/>
      <c r="B66" s="3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spans="1:50" ht="16.2" x14ac:dyDescent="0.3">
      <c r="A67" s="7"/>
      <c r="B67" s="3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spans="1:50" ht="16.2" x14ac:dyDescent="0.3">
      <c r="A68" s="7"/>
      <c r="B68" s="3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spans="1:50" ht="16.2" x14ac:dyDescent="0.3">
      <c r="A69" s="7"/>
      <c r="B69" s="3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spans="1:50" ht="16.2" x14ac:dyDescent="0.3">
      <c r="A70" s="7"/>
      <c r="B70" s="3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spans="1:50" ht="16.2" x14ac:dyDescent="0.3">
      <c r="A71" s="7"/>
      <c r="B71" s="3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spans="1:50" ht="16.2" x14ac:dyDescent="0.3">
      <c r="A72" s="7"/>
      <c r="B72" s="3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spans="1:50" ht="16.2" x14ac:dyDescent="0.3">
      <c r="A73" s="7"/>
      <c r="B73" s="3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spans="1:50" ht="16.2" x14ac:dyDescent="0.3">
      <c r="A74" s="7"/>
      <c r="B74" s="3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spans="1:50" ht="16.2" x14ac:dyDescent="0.3">
      <c r="A75" s="7"/>
      <c r="B75" s="3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spans="1:50" ht="16.2" x14ac:dyDescent="0.3">
      <c r="A76" s="7"/>
      <c r="B76" s="3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spans="1:50" ht="16.2" x14ac:dyDescent="0.3">
      <c r="A77" s="7"/>
      <c r="B77" s="3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spans="1:50" ht="16.2" x14ac:dyDescent="0.3">
      <c r="A78" s="7"/>
      <c r="B78" s="3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spans="1:50" ht="16.2" x14ac:dyDescent="0.3">
      <c r="A79" s="7"/>
      <c r="B79" s="3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spans="1:50" ht="16.2" x14ac:dyDescent="0.3">
      <c r="A80" s="7"/>
      <c r="B80" s="3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spans="1:50" ht="16.2" x14ac:dyDescent="0.3">
      <c r="A81" s="7"/>
      <c r="B81" s="3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spans="1:50" ht="16.2" x14ac:dyDescent="0.3">
      <c r="A82" s="7"/>
      <c r="B82" s="3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spans="1:50" ht="16.2" x14ac:dyDescent="0.3">
      <c r="A83" s="7"/>
      <c r="B83" s="3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spans="1:50" ht="16.2" x14ac:dyDescent="0.3">
      <c r="A84" s="7"/>
      <c r="B84" s="3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spans="1:50" ht="16.2" x14ac:dyDescent="0.3">
      <c r="A85" s="7"/>
      <c r="B85" s="3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spans="1:50" ht="16.2" x14ac:dyDescent="0.3">
      <c r="A86" s="7"/>
      <c r="B86" s="3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spans="1:50" ht="16.2" x14ac:dyDescent="0.3">
      <c r="A87" s="7"/>
      <c r="B87" s="3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spans="1:50" ht="16.2" x14ac:dyDescent="0.3">
      <c r="A88" s="7"/>
      <c r="B88" s="3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spans="1:50" ht="16.2" x14ac:dyDescent="0.3">
      <c r="A89" s="7"/>
      <c r="B89" s="3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spans="1:50" ht="16.2" x14ac:dyDescent="0.3">
      <c r="A90" s="7"/>
      <c r="B90" s="3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spans="1:50" ht="16.2" x14ac:dyDescent="0.3">
      <c r="A91" s="7"/>
      <c r="B91" s="3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spans="1:50" ht="16.2" x14ac:dyDescent="0.3">
      <c r="A92" s="7"/>
      <c r="B92" s="3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spans="1:50" ht="16.2" x14ac:dyDescent="0.3">
      <c r="A93" s="7"/>
      <c r="B93" s="3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spans="1:50" ht="16.2" x14ac:dyDescent="0.3">
      <c r="A94" s="7"/>
      <c r="B94" s="3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spans="1:50" ht="16.2" x14ac:dyDescent="0.3">
      <c r="A95" s="7"/>
      <c r="B95" s="3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spans="1:50" ht="16.2" x14ac:dyDescent="0.3">
      <c r="A96" s="7"/>
      <c r="B96" s="3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spans="1:50" ht="16.2" x14ac:dyDescent="0.3">
      <c r="A97" s="7"/>
      <c r="B97" s="3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spans="1:50" ht="16.2" x14ac:dyDescent="0.3">
      <c r="A98" s="7"/>
      <c r="B98" s="36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spans="1:50" ht="16.2" x14ac:dyDescent="0.3">
      <c r="A99" s="7"/>
      <c r="B99" s="36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spans="1:50" ht="16.2" x14ac:dyDescent="0.3">
      <c r="A100" s="7"/>
      <c r="B100" s="36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spans="1:50" ht="16.2" x14ac:dyDescent="0.3">
      <c r="A101" s="7"/>
      <c r="B101" s="36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spans="1:50" ht="16.2" x14ac:dyDescent="0.3">
      <c r="A102" s="7"/>
      <c r="B102" s="36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spans="1:50" ht="16.2" x14ac:dyDescent="0.3">
      <c r="A103" s="7"/>
      <c r="B103" s="36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spans="1:50" ht="16.2" x14ac:dyDescent="0.3">
      <c r="A104" s="7"/>
      <c r="B104" s="36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spans="1:50" ht="16.2" x14ac:dyDescent="0.3">
      <c r="A105" s="7"/>
      <c r="B105" s="36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spans="1:50" ht="16.2" x14ac:dyDescent="0.3">
      <c r="A106" s="7"/>
      <c r="B106" s="36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spans="1:50" ht="16.2" x14ac:dyDescent="0.3">
      <c r="A107" s="7"/>
      <c r="B107" s="36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spans="1:50" ht="16.2" x14ac:dyDescent="0.3">
      <c r="A108" s="7"/>
      <c r="B108" s="36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spans="1:50" ht="16.2" x14ac:dyDescent="0.3">
      <c r="A109" s="7"/>
      <c r="B109" s="36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spans="1:50" ht="16.2" x14ac:dyDescent="0.3">
      <c r="A110" s="7"/>
      <c r="B110" s="36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spans="1:50" ht="16.2" x14ac:dyDescent="0.3">
      <c r="A111" s="7"/>
      <c r="B111" s="36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spans="1:50" ht="16.2" x14ac:dyDescent="0.3">
      <c r="A112" s="7"/>
      <c r="B112" s="36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spans="1:50" ht="16.2" x14ac:dyDescent="0.3">
      <c r="A113" s="7"/>
      <c r="B113" s="36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spans="1:50" ht="16.2" x14ac:dyDescent="0.3">
      <c r="A114" s="7"/>
      <c r="B114" s="36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spans="1:50" ht="16.2" x14ac:dyDescent="0.3">
      <c r="A115" s="7"/>
      <c r="B115" s="36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spans="1:50" ht="16.2" x14ac:dyDescent="0.3">
      <c r="A116" s="7"/>
      <c r="B116" s="36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spans="1:50" ht="16.2" x14ac:dyDescent="0.3">
      <c r="A117" s="7"/>
      <c r="B117" s="36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spans="1:50" ht="16.2" x14ac:dyDescent="0.3">
      <c r="A118" s="7"/>
      <c r="B118" s="36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spans="1:50" ht="16.2" x14ac:dyDescent="0.3">
      <c r="A119" s="7"/>
      <c r="B119" s="36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spans="1:50" ht="16.2" x14ac:dyDescent="0.3">
      <c r="A120" s="7"/>
      <c r="B120" s="36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spans="1:50" ht="16.2" x14ac:dyDescent="0.3">
      <c r="A121" s="7"/>
      <c r="B121" s="36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spans="1:50" ht="16.2" x14ac:dyDescent="0.3">
      <c r="A122" s="7"/>
      <c r="B122" s="36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spans="1:50" ht="16.2" x14ac:dyDescent="0.3">
      <c r="A123" s="7"/>
      <c r="B123" s="36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spans="1:50" ht="16.2" x14ac:dyDescent="0.3">
      <c r="A124" s="7"/>
      <c r="B124" s="36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spans="1:50" ht="16.2" x14ac:dyDescent="0.3">
      <c r="A125" s="7"/>
      <c r="B125" s="36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spans="1:50" ht="16.2" x14ac:dyDescent="0.3">
      <c r="A126" s="7"/>
      <c r="B126" s="36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spans="1:50" ht="16.2" x14ac:dyDescent="0.3">
      <c r="A127" s="7"/>
      <c r="B127" s="36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spans="1:50" ht="16.2" x14ac:dyDescent="0.3">
      <c r="A128" s="7"/>
      <c r="B128" s="36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spans="1:50" ht="16.2" x14ac:dyDescent="0.3">
      <c r="A129" s="7"/>
      <c r="B129" s="36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spans="1:50" ht="16.2" x14ac:dyDescent="0.3">
      <c r="A130" s="7"/>
      <c r="B130" s="36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spans="1:50" ht="16.2" x14ac:dyDescent="0.3">
      <c r="A131" s="7"/>
      <c r="B131" s="36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spans="1:50" ht="16.2" x14ac:dyDescent="0.3">
      <c r="A132" s="7"/>
      <c r="B132" s="36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spans="1:50" ht="16.2" x14ac:dyDescent="0.3">
      <c r="A133" s="7"/>
      <c r="B133" s="36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spans="1:50" ht="16.2" x14ac:dyDescent="0.3">
      <c r="A134" s="7"/>
      <c r="B134" s="36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spans="1:50" ht="16.2" x14ac:dyDescent="0.3">
      <c r="A135" s="7"/>
      <c r="B135" s="36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spans="1:50" ht="16.2" x14ac:dyDescent="0.3">
      <c r="A136" s="7"/>
      <c r="B136" s="36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spans="1:50" ht="16.2" x14ac:dyDescent="0.3">
      <c r="A137" s="7"/>
      <c r="B137" s="36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spans="1:50" ht="16.2" x14ac:dyDescent="0.3">
      <c r="A138" s="7"/>
      <c r="B138" s="36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spans="1:50" ht="16.2" x14ac:dyDescent="0.3">
      <c r="A139" s="7"/>
      <c r="B139" s="36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spans="1:50" ht="16.2" x14ac:dyDescent="0.3">
      <c r="A140" s="7"/>
      <c r="B140" s="36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spans="1:50" ht="16.2" x14ac:dyDescent="0.3">
      <c r="A141" s="7"/>
      <c r="B141" s="36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spans="1:50" ht="16.2" x14ac:dyDescent="0.3">
      <c r="A142" s="7"/>
      <c r="B142" s="36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spans="1:50" ht="16.2" x14ac:dyDescent="0.3">
      <c r="A143" s="7"/>
      <c r="B143" s="36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spans="1:50" ht="16.2" x14ac:dyDescent="0.3">
      <c r="A144" s="7"/>
      <c r="B144" s="36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spans="1:50" ht="16.2" x14ac:dyDescent="0.3">
      <c r="A145" s="7"/>
      <c r="B145" s="36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spans="1:50" ht="16.2" x14ac:dyDescent="0.3">
      <c r="A146" s="7"/>
      <c r="B146" s="36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spans="1:50" ht="16.2" x14ac:dyDescent="0.3">
      <c r="A147" s="7"/>
      <c r="B147" s="36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spans="1:50" ht="16.2" x14ac:dyDescent="0.3">
      <c r="A148" s="7"/>
      <c r="B148" s="36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spans="1:50" ht="16.2" x14ac:dyDescent="0.3">
      <c r="A149" s="7"/>
      <c r="B149" s="36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spans="1:50" ht="16.2" x14ac:dyDescent="0.3">
      <c r="A150" s="7"/>
      <c r="B150" s="36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spans="1:50" ht="16.2" x14ac:dyDescent="0.3">
      <c r="A151" s="7"/>
      <c r="B151" s="36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spans="1:50" ht="16.2" x14ac:dyDescent="0.3">
      <c r="A152" s="7"/>
      <c r="B152" s="36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spans="1:50" ht="16.2" x14ac:dyDescent="0.3">
      <c r="A153" s="7"/>
      <c r="B153" s="36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spans="1:50" ht="16.2" x14ac:dyDescent="0.3">
      <c r="A154" s="7"/>
      <c r="B154" s="36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spans="1:50" ht="16.2" x14ac:dyDescent="0.3">
      <c r="A155" s="7"/>
      <c r="B155" s="36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spans="1:50" ht="16.2" x14ac:dyDescent="0.3">
      <c r="A156" s="7"/>
      <c r="B156" s="36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spans="1:50" ht="16.2" x14ac:dyDescent="0.3">
      <c r="A157" s="7"/>
      <c r="B157" s="36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spans="1:50" ht="16.2" x14ac:dyDescent="0.3">
      <c r="A158" s="7"/>
      <c r="B158" s="36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spans="1:50" ht="16.2" x14ac:dyDescent="0.3">
      <c r="A159" s="7"/>
      <c r="B159" s="36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spans="1:50" ht="16.2" x14ac:dyDescent="0.3">
      <c r="A160" s="7"/>
      <c r="B160" s="36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spans="1:50" ht="16.2" x14ac:dyDescent="0.3">
      <c r="A161" s="7"/>
      <c r="B161" s="36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spans="1:50" ht="16.2" x14ac:dyDescent="0.3">
      <c r="A162" s="7"/>
      <c r="B162" s="36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spans="1:50" ht="16.2" x14ac:dyDescent="0.3">
      <c r="A163" s="7"/>
      <c r="B163" s="36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spans="1:50" ht="16.2" x14ac:dyDescent="0.3">
      <c r="A164" s="7"/>
      <c r="B164" s="36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spans="1:50" ht="16.2" x14ac:dyDescent="0.3">
      <c r="A165" s="7"/>
      <c r="B165" s="36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spans="1:50" ht="16.2" x14ac:dyDescent="0.3">
      <c r="A166" s="7"/>
      <c r="B166" s="36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spans="1:50" ht="16.2" x14ac:dyDescent="0.3">
      <c r="A167" s="7"/>
      <c r="B167" s="36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spans="1:50" ht="16.2" x14ac:dyDescent="0.3">
      <c r="A168" s="7"/>
      <c r="B168" s="36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spans="1:50" ht="16.2" x14ac:dyDescent="0.3">
      <c r="A169" s="7"/>
      <c r="B169" s="36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spans="1:50" ht="16.2" x14ac:dyDescent="0.3">
      <c r="A170" s="7"/>
      <c r="B170" s="36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spans="1:50" ht="16.2" x14ac:dyDescent="0.3">
      <c r="A171" s="7"/>
      <c r="B171" s="36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spans="1:50" ht="16.2" x14ac:dyDescent="0.3">
      <c r="A172" s="7"/>
      <c r="B172" s="36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spans="1:50" ht="16.2" x14ac:dyDescent="0.3">
      <c r="A173" s="7"/>
      <c r="B173" s="36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spans="1:50" ht="16.2" x14ac:dyDescent="0.3">
      <c r="A174" s="7"/>
      <c r="B174" s="36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spans="1:50" ht="16.2" x14ac:dyDescent="0.3">
      <c r="A175" s="7"/>
      <c r="B175" s="36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spans="1:50" ht="16.2" x14ac:dyDescent="0.3">
      <c r="A176" s="7"/>
      <c r="B176" s="36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spans="1:50" ht="16.2" x14ac:dyDescent="0.3">
      <c r="A177" s="7"/>
      <c r="B177" s="36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spans="1:50" ht="16.2" x14ac:dyDescent="0.3">
      <c r="A178" s="7"/>
      <c r="B178" s="36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spans="1:50" ht="16.2" x14ac:dyDescent="0.3">
      <c r="A179" s="7"/>
      <c r="B179" s="36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spans="1:50" ht="16.2" x14ac:dyDescent="0.3">
      <c r="A180" s="7"/>
      <c r="B180" s="36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spans="1:50" ht="16.2" x14ac:dyDescent="0.3">
      <c r="A181" s="7"/>
      <c r="B181" s="36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spans="1:50" ht="16.2" x14ac:dyDescent="0.3">
      <c r="A182" s="7"/>
      <c r="B182" s="36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spans="1:50" ht="16.2" x14ac:dyDescent="0.3">
      <c r="A183" s="7"/>
      <c r="B183" s="36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spans="1:50" ht="16.2" x14ac:dyDescent="0.3">
      <c r="A184" s="7"/>
      <c r="B184" s="36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spans="1:50" ht="16.2" x14ac:dyDescent="0.3">
      <c r="A185" s="7"/>
      <c r="B185" s="36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spans="1:50" ht="16.2" x14ac:dyDescent="0.3">
      <c r="A186" s="7"/>
      <c r="B186" s="36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spans="1:50" ht="16.2" x14ac:dyDescent="0.3">
      <c r="A187" s="7"/>
      <c r="B187" s="36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spans="1:50" ht="16.2" x14ac:dyDescent="0.3">
      <c r="A188" s="7"/>
      <c r="B188" s="36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spans="1:50" ht="16.2" x14ac:dyDescent="0.3">
      <c r="A189" s="7"/>
      <c r="B189" s="36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spans="1:50" ht="16.2" x14ac:dyDescent="0.3">
      <c r="A190" s="7"/>
      <c r="B190" s="36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spans="1:50" ht="16.2" x14ac:dyDescent="0.3">
      <c r="A191" s="7"/>
      <c r="B191" s="36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spans="1:50" ht="16.2" x14ac:dyDescent="0.3">
      <c r="A192" s="7"/>
      <c r="B192" s="36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spans="1:50" ht="16.2" x14ac:dyDescent="0.3">
      <c r="A193" s="7"/>
      <c r="B193" s="36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spans="1:50" ht="16.2" x14ac:dyDescent="0.3">
      <c r="A194" s="7"/>
      <c r="B194" s="36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spans="1:50" ht="16.2" x14ac:dyDescent="0.3">
      <c r="A195" s="7"/>
      <c r="B195" s="36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spans="1:50" ht="16.2" x14ac:dyDescent="0.3">
      <c r="A196" s="7"/>
      <c r="B196" s="36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spans="1:50" ht="16.2" x14ac:dyDescent="0.3">
      <c r="A197" s="7"/>
      <c r="B197" s="36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spans="1:50" ht="16.2" x14ac:dyDescent="0.3">
      <c r="A198" s="7"/>
      <c r="B198" s="36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spans="1:50" ht="16.2" x14ac:dyDescent="0.3">
      <c r="A199" s="7"/>
      <c r="B199" s="36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spans="1:50" ht="16.2" x14ac:dyDescent="0.3">
      <c r="A200" s="7"/>
      <c r="B200" s="36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 count="46"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38:B38"/>
    <mergeCell ref="A32:B32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20:B20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8:B8"/>
    <mergeCell ref="A1:B1"/>
    <mergeCell ref="J1:K1"/>
    <mergeCell ref="N1:O1"/>
    <mergeCell ref="A2:B2"/>
    <mergeCell ref="N2:O2"/>
    <mergeCell ref="A3:O3"/>
    <mergeCell ref="A4:O4"/>
    <mergeCell ref="E5:K5"/>
    <mergeCell ref="N5:O5"/>
    <mergeCell ref="A6:B6"/>
    <mergeCell ref="A7:B7"/>
  </mergeCells>
  <phoneticPr fontId="5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許亭盈</cp:lastModifiedBy>
  <dcterms:created xsi:type="dcterms:W3CDTF">2026-02-09T06:21:47Z</dcterms:created>
  <dcterms:modified xsi:type="dcterms:W3CDTF">2026-02-24T02:38:13Z</dcterms:modified>
</cp:coreProperties>
</file>