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<sst xmlns="http://schemas.openxmlformats.org/spreadsheetml/2006/main" count="54">
  <si>
    <t>公 開 類</t>
  </si>
  <si>
    <t>年    報</t>
  </si>
  <si>
    <t>臺中市各附屬單位決算收支(基金來源、用途)決算數</t>
  </si>
  <si>
    <t>機關(構)或基金名稱</t>
  </si>
  <si>
    <t>營業基金</t>
  </si>
  <si>
    <t>臺中捷運股份有限公司</t>
  </si>
  <si>
    <t>豐原農產品股份有限公司</t>
  </si>
  <si>
    <t>作業基金</t>
  </si>
  <si>
    <t>臺中市政府公教人員住宅及福利委員會</t>
  </si>
  <si>
    <t>臺中市公有停車場基金</t>
  </si>
  <si>
    <t>臺中市軌道建設發展基金</t>
  </si>
  <si>
    <t>臺中市管線工程統一挖補作業基金</t>
  </si>
  <si>
    <t>臺中市都市更新及都市發展建設基金</t>
  </si>
  <si>
    <t>臺中市住宅基金</t>
  </si>
  <si>
    <t>臺中市醫療作業基金</t>
  </si>
  <si>
    <t>臺中市市地重劃基金</t>
  </si>
  <si>
    <t>臺中市實施平均地權基金</t>
  </si>
  <si>
    <t>臺中市區段徵收作業基金</t>
  </si>
  <si>
    <t>臺中市工業區開發管理基金</t>
  </si>
  <si>
    <t>特別收入基金</t>
  </si>
  <si>
    <t>臺中市自辦市地重劃管理維護基金</t>
  </si>
  <si>
    <t>臺中市產業發展基金</t>
  </si>
  <si>
    <t>臺中市環境保護基金</t>
  </si>
  <si>
    <t>臺中市農業發展基金</t>
  </si>
  <si>
    <t>臺中市動物福利基金</t>
  </si>
  <si>
    <t>臺中市身心障礙者就業基金</t>
  </si>
  <si>
    <t>臺中市勞工權益基金</t>
  </si>
  <si>
    <t>臺中市公益彩券盈餘分配基金</t>
  </si>
  <si>
    <t>臺中市地方教育發展基金</t>
  </si>
  <si>
    <t>臺中市容積代金基金</t>
  </si>
  <si>
    <t>填表</t>
  </si>
  <si>
    <t>資料來源：由本處第二科依臺中市總決算附屬單位決算及綜計表彙編。</t>
  </si>
  <si>
    <t>填表說明：1.本表編製1份，並依統計法規定永久保存，資料透過網際網路上傳至「臺中市公務統計行政管理系統」。 2.特別收入基金之基金來源及用途，因無營業(業務)收入(支出)及營業(業務)外收入(支出)之區分，故均填列於營業(業務)收入(支出)欄位。</t>
  </si>
  <si>
    <t>每年4月30日前編製</t>
  </si>
  <si>
    <t>中華民國113年</t>
  </si>
  <si>
    <t>營業(業務)總收入(基金來源)</t>
  </si>
  <si>
    <t>總計</t>
  </si>
  <si>
    <t>審核</t>
  </si>
  <si>
    <t>營業(業務)收入</t>
  </si>
  <si>
    <t>營業(業務)外收入</t>
  </si>
  <si>
    <t>營業(業務)總支出(基金用途)</t>
  </si>
  <si>
    <t>業務主管人員</t>
  </si>
  <si>
    <t>主辦統計人員</t>
  </si>
  <si>
    <t>營業(業務)支出</t>
  </si>
  <si>
    <t>營業(業務)外支出</t>
  </si>
  <si>
    <t>編製機關</t>
  </si>
  <si>
    <t>表    號</t>
  </si>
  <si>
    <t>所得稅費用</t>
  </si>
  <si>
    <t>機關首長</t>
  </si>
  <si>
    <t>臺中市政府主計處</t>
  </si>
  <si>
    <t>20901-90-02-2</t>
  </si>
  <si>
    <t>單位：新臺幣元</t>
  </si>
  <si>
    <t>純益(賸餘)或純損(短絀)</t>
  </si>
  <si>
    <t>中華民國114年4月9日編製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</si>
</sst>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_(* #,##0_);_(* \(#,##0\);_(* &quot;-&quot;_);_(@_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1" borderId="0" xfId="0" applyFont="true"/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 wrapText="true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top"/>
    </xf>
    <xf numFmtId="197" fontId="1" borderId="0" xfId="0" applyNumberFormat="true" applyFont="true">
      <alignment horizontal="left" vertical="top" wrapText="true"/>
    </xf>
    <xf numFmtId="0" fontId="4" borderId="0" xfId="0" applyFont="true"/>
    <xf numFmtId="197" fontId="3" borderId="5" xfId="0" applyNumberFormat="true" applyFont="true" applyBorder="true">
      <alignment horizontal="center" vertical="center"/>
    </xf>
    <xf numFmtId="0" fontId="1" borderId="6" xfId="0" applyFont="true" applyBorder="true"/>
    <xf numFmtId="49" fontId="1" borderId="3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left" vertical="center" wrapText="true"/>
    </xf>
    <xf numFmtId="0" fontId="1" borderId="9" xfId="0" applyFont="true" applyBorder="true">
      <alignment horizontal="left" vertical="center" wrapText="true"/>
    </xf>
    <xf numFmtId="0" fontId="1" borderId="9" xfId="0" applyFont="true" applyBorder="true"/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 wrapText="true"/>
    </xf>
    <xf numFmtId="197" fontId="3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right" vertical="center"/>
    </xf>
    <xf numFmtId="0" fontId="5" borderId="0" xfId="0" applyFont="true"/>
    <xf numFmtId="197" fontId="1" borderId="3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9" fontId="6" borderId="11" xfId="0" applyNumberFormat="true" applyFont="true" applyBorder="true">
      <alignment horizontal="right" vertical="center" wrapText="true"/>
    </xf>
    <xf numFmtId="199" fontId="6" borderId="5" xfId="0" applyNumberFormat="true" applyFont="true" applyBorder="true">
      <alignment horizontal="right" vertical="center" wrapText="true"/>
    </xf>
    <xf numFmtId="199" fontId="6" borderId="6" xfId="0" applyNumberFormat="true" applyFont="true" applyBorder="true">
      <alignment horizontal="right" vertical="center" wrapText="true"/>
    </xf>
    <xf numFmtId="197" fontId="3" borderId="3" xfId="0" applyNumberFormat="true" applyFont="true" applyBorder="true">
      <alignment horizontal="left" vertical="center"/>
    </xf>
    <xf numFmtId="199" fontId="6" borderId="2" xfId="0" applyNumberFormat="true" applyFont="true" applyBorder="true">
      <alignment horizontal="right" vertical="center" wrapText="true"/>
    </xf>
    <xf numFmtId="199" fontId="6" borderId="0" xfId="0" applyNumberFormat="true" applyFont="true">
      <alignment horizontal="right" vertical="center" wrapText="true"/>
    </xf>
    <xf numFmtId="3" fontId="6" borderId="0" xfId="0" applyNumberFormat="true" applyFont="true">
      <alignment horizontal="right" vertical="center" wrapText="true"/>
    </xf>
    <xf numFmtId="199" fontId="6" borderId="0" xfId="0" applyNumberFormat="true" applyFont="true">
      <alignment horizontal="right" wrapText="true"/>
    </xf>
    <xf numFmtId="3" fontId="6" borderId="0" xfId="0" applyNumberFormat="true" applyFont="true">
      <alignment horizontal="right" wrapText="true"/>
    </xf>
    <xf numFmtId="3" fontId="6" borderId="3" xfId="0" applyNumberFormat="true" applyFont="true" applyBorder="true">
      <alignment horizontal="right" wrapText="true"/>
    </xf>
    <xf numFmtId="0" fontId="7" borderId="1" xfId="0" applyFont="true" applyBorder="true">
      <alignment horizontal="center" vertical="center"/>
    </xf>
    <xf numFmtId="199" fontId="6" borderId="3" xfId="0" applyNumberFormat="true" applyFont="true" applyBorder="true">
      <alignment horizontal="right" wrapText="true"/>
    </xf>
    <xf numFmtId="49" fontId="3" borderId="3" xfId="0" applyNumberFormat="true" applyFont="true" applyBorder="true">
      <alignment horizontal="left" vertical="center"/>
    </xf>
    <xf numFmtId="199" fontId="6" borderId="3" xfId="0" applyNumberFormat="true" applyFont="true" applyBorder="true">
      <alignment horizontal="right" vertical="center" wrapText="true"/>
    </xf>
    <xf numFmtId="198" fontId="8" borderId="0" xfId="0" applyNumberFormat="true" applyFont="true">
      <alignment horizontal="center" vertical="center" wrapText="true"/>
    </xf>
    <xf numFmtId="49" fontId="8" borderId="3" xfId="0" applyNumberFormat="true" applyFont="true" applyBorder="true">
      <alignment horizontal="right" vertical="center"/>
    </xf>
    <xf numFmtId="198" fontId="1" borderId="0" xfId="0" applyNumberFormat="true" applyFont="true">
      <alignment vertical="top" wrapText="true"/>
    </xf>
    <xf numFmtId="197" fontId="3" borderId="9" xfId="0" applyNumberFormat="true" applyFont="true" applyBorder="true">
      <alignment horizontal="center" vertical="center"/>
    </xf>
    <xf numFmtId="49" fontId="8" borderId="10" xfId="0" applyNumberFormat="true" applyFont="true" applyBorder="true">
      <alignment horizontal="right" vertical="center"/>
    </xf>
    <xf numFmtId="198" fontId="1" borderId="0" xfId="0" applyNumberFormat="true" applyFont="true">
      <alignment wrapText="true"/>
    </xf>
    <xf numFmtId="198" fontId="3" borderId="2" xfId="0" applyNumberFormat="true" applyFont="true" applyBorder="true">
      <alignment horizontal="right" vertical="center"/>
    </xf>
    <xf numFmtId="198" fontId="3" borderId="0" xfId="0" applyNumberFormat="true" applyFont="true">
      <alignment horizontal="right" vertical="center"/>
    </xf>
    <xf numFmtId="198" fontId="3" borderId="0" xfId="0" applyNumberFormat="true" applyFont="true"/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199" fontId="6" borderId="2" xfId="0" applyNumberFormat="true" applyFont="true" applyBorder="true">
      <alignment horizontal="right" vertical="center"/>
    </xf>
    <xf numFmtId="199" fontId="6" borderId="0" xfId="0" applyNumberFormat="true" applyFont="true">
      <alignment horizontal="right" vertical="center"/>
    </xf>
    <xf numFmtId="199" fontId="6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3" borderId="0" xfId="0" applyFont="true"/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1"/>
  <sheetViews>
    <sheetView zoomScale="100" topLeftCell="A1" workbookViewId="0" showGridLines="true" showRowColHeaders="true" view="normal">
      <selection activeCell="I25" sqref="I25:I25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29.2109375" hidden="false" outlineLevel="0"/>
    <col min="3" max="3" bestFit="false" customWidth="true" width="27.2109375" hidden="false" outlineLevel="0"/>
    <col min="4" max="4" bestFit="false" customWidth="true" width="26.2109375" hidden="false" outlineLevel="0"/>
    <col min="5" max="5" bestFit="false" customWidth="true" width="22.2109375" hidden="false" outlineLevel="0"/>
    <col min="6" max="7" bestFit="false" customWidth="true" width="25.2109375" hidden="false" outlineLevel="0"/>
    <col min="8" max="8" bestFit="false" customWidth="true" width="21.2109375" hidden="false" outlineLevel="0"/>
    <col min="9" max="9" bestFit="false" customWidth="true" width="18.2109375" hidden="false" outlineLevel="0"/>
    <col min="10" max="10" bestFit="false" customWidth="true" width="27.2109375" hidden="false" outlineLevel="0"/>
  </cols>
  <sheetData>
    <row r="1" ht="23.85" customHeight="true">
      <c r="A1" s="1" t="s">
        <v>0</v>
      </c>
      <c r="B1" s="18"/>
      <c r="C1" s="11"/>
      <c r="D1" s="11"/>
      <c r="E1" s="11"/>
      <c r="F1" s="11"/>
      <c r="G1" s="11"/>
      <c r="H1" s="50"/>
      <c r="I1" s="1" t="s">
        <v>45</v>
      </c>
      <c r="J1" s="1" t="s">
        <v>49</v>
      </c>
      <c r="K1" s="65"/>
    </row>
    <row r="2" ht="23.85" customHeight="true">
      <c r="A2" s="1" t="s">
        <v>1</v>
      </c>
      <c r="B2" s="19" t="s">
        <v>33</v>
      </c>
      <c r="C2" s="30"/>
      <c r="D2" s="36"/>
      <c r="E2" s="36"/>
      <c r="F2" s="45"/>
      <c r="G2" s="48"/>
      <c r="H2" s="51"/>
      <c r="I2" s="1" t="s">
        <v>46</v>
      </c>
      <c r="J2" s="56" t="s">
        <v>50</v>
      </c>
      <c r="K2" s="65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23.85" customHeight="true">
      <c r="A4" s="3"/>
      <c r="B4" s="20" t="s">
        <v>34</v>
      </c>
      <c r="C4" s="20"/>
      <c r="D4" s="20"/>
      <c r="E4" s="20"/>
      <c r="F4" s="20"/>
      <c r="G4" s="20"/>
      <c r="H4" s="20"/>
      <c r="I4" s="20"/>
      <c r="J4" s="57" t="s">
        <v>51</v>
      </c>
    </row>
    <row r="5" ht="47.7" customHeight="true">
      <c r="A5" s="4" t="s">
        <v>3</v>
      </c>
      <c r="B5" s="21"/>
      <c r="C5" s="31" t="s">
        <v>35</v>
      </c>
      <c r="D5" s="31"/>
      <c r="E5" s="31"/>
      <c r="F5" s="31" t="s">
        <v>40</v>
      </c>
      <c r="G5" s="31"/>
      <c r="H5" s="31"/>
      <c r="I5" s="31"/>
      <c r="J5" s="58" t="s">
        <v>52</v>
      </c>
    </row>
    <row r="6" ht="23.85" customHeight="true">
      <c r="A6" s="4"/>
      <c r="B6" s="21"/>
      <c r="C6" s="32" t="s">
        <v>36</v>
      </c>
      <c r="D6" s="32" t="s">
        <v>38</v>
      </c>
      <c r="E6" s="43" t="s">
        <v>39</v>
      </c>
      <c r="F6" s="32" t="s">
        <v>36</v>
      </c>
      <c r="G6" s="32" t="s">
        <v>43</v>
      </c>
      <c r="H6" s="32" t="s">
        <v>44</v>
      </c>
      <c r="I6" s="32" t="s">
        <v>47</v>
      </c>
      <c r="J6" s="58"/>
    </row>
    <row r="7" ht="23.85" customHeight="true">
      <c r="A7" s="5" t="s">
        <v>4</v>
      </c>
      <c r="B7" s="22"/>
      <c r="C7" s="33" t="n">
        <f>SUM(C8:C9)</f>
        <v>533072465</v>
      </c>
      <c r="D7" s="37" t="n">
        <f>SUM(D8:D9)</f>
        <v>477252484</v>
      </c>
      <c r="E7" s="37" t="n">
        <f>SUM(E8:E9)</f>
        <v>55819981</v>
      </c>
      <c r="F7" s="37" t="n">
        <f>SUM(F8:F9)</f>
        <v>1026894092</v>
      </c>
      <c r="G7" s="37" t="n">
        <f>SUM(G8:G9)</f>
        <v>1025872737</v>
      </c>
      <c r="H7" s="37" t="n">
        <f>SUM(H8:H9)</f>
        <v>0</v>
      </c>
      <c r="I7" s="37" t="n">
        <f>SUM(I8:I9)</f>
        <v>1021355</v>
      </c>
      <c r="J7" s="59" t="n">
        <f>SUM(J8:J9)</f>
        <v>-493821627</v>
      </c>
    </row>
    <row r="8" ht="23.85" customHeight="true">
      <c r="A8" s="6" t="s">
        <v>5</v>
      </c>
      <c r="B8" s="23"/>
      <c r="C8" s="34" t="n">
        <f>SUM(D8:E8)</f>
        <v>497531616</v>
      </c>
      <c r="D8" s="38" t="n">
        <v>450451894</v>
      </c>
      <c r="E8" s="38" t="n">
        <v>47079722</v>
      </c>
      <c r="F8" s="38" t="n">
        <f>SUM(G8:I8)</f>
        <v>995438666</v>
      </c>
      <c r="G8" s="38" t="n">
        <v>995438666</v>
      </c>
      <c r="H8" s="38" t="n">
        <v>0</v>
      </c>
      <c r="I8" s="38" t="n">
        <v>0</v>
      </c>
      <c r="J8" s="60" t="n">
        <f>C8-F8</f>
        <v>-497907050</v>
      </c>
    </row>
    <row r="9" ht="23.85" customHeight="true">
      <c r="A9" s="7" t="s">
        <v>6</v>
      </c>
      <c r="B9" s="24"/>
      <c r="C9" s="34" t="n">
        <f>SUM(D9:E9)</f>
        <v>35540849</v>
      </c>
      <c r="D9" s="39" t="n">
        <v>26800590</v>
      </c>
      <c r="E9" s="39" t="n">
        <v>8740259</v>
      </c>
      <c r="F9" s="38" t="n">
        <f>SUM(G9:I9)</f>
        <v>31455426</v>
      </c>
      <c r="G9" s="39" t="n">
        <v>30434071</v>
      </c>
      <c r="H9" s="38" t="n">
        <v>0</v>
      </c>
      <c r="I9" s="39" t="n">
        <v>1021355</v>
      </c>
      <c r="J9" s="60" t="n">
        <f>C9-F9</f>
        <v>4085423</v>
      </c>
    </row>
    <row r="10" ht="23.85" customHeight="true">
      <c r="A10" s="6" t="s">
        <v>7</v>
      </c>
      <c r="B10" s="23"/>
      <c r="C10" s="34" t="n">
        <f>SUM(C11:C21)</f>
        <v>36509270876</v>
      </c>
      <c r="D10" s="38" t="n">
        <f>SUM(D11:D21)</f>
        <v>35916967076</v>
      </c>
      <c r="E10" s="38" t="n">
        <f>SUM(E11:E21)</f>
        <v>592303800</v>
      </c>
      <c r="F10" s="38" t="n">
        <f>SUM(F11:F21)</f>
        <v>24132996530</v>
      </c>
      <c r="G10" s="38" t="n">
        <f>SUM(G11:G21)</f>
        <v>24086038776</v>
      </c>
      <c r="H10" s="38" t="n">
        <f>SUM(H11:H21)</f>
        <v>46957754</v>
      </c>
      <c r="I10" s="38" t="n">
        <f>SUM(I11:I21)</f>
        <v>0</v>
      </c>
      <c r="J10" s="38" t="n">
        <f>SUM(J11:J21)</f>
        <v>12376274346</v>
      </c>
    </row>
    <row r="11" ht="23.85" customHeight="true">
      <c r="A11" s="6" t="s">
        <v>8</v>
      </c>
      <c r="B11" s="23"/>
      <c r="C11" s="34" t="n">
        <f>SUM(D11:E11)</f>
        <v>430029</v>
      </c>
      <c r="D11" s="38" t="n">
        <v>0</v>
      </c>
      <c r="E11" s="39" t="n">
        <v>430029</v>
      </c>
      <c r="F11" s="38" t="n">
        <f>SUM(G11:I11)</f>
        <v>12999</v>
      </c>
      <c r="G11" s="38" t="n">
        <v>12999</v>
      </c>
      <c r="H11" s="38" t="n">
        <v>0</v>
      </c>
      <c r="I11" s="38" t="n">
        <v>0</v>
      </c>
      <c r="J11" s="60" t="n">
        <f>C11-F11</f>
        <v>417030</v>
      </c>
    </row>
    <row r="12" ht="23.85" customHeight="true">
      <c r="A12" s="6" t="s">
        <v>9</v>
      </c>
      <c r="B12" s="23"/>
      <c r="C12" s="34" t="n">
        <f>SUM(D12:E12)</f>
        <v>2099689341</v>
      </c>
      <c r="D12" s="39" t="n">
        <v>2031925220</v>
      </c>
      <c r="E12" s="38" t="n">
        <v>67764121</v>
      </c>
      <c r="F12" s="38" t="n">
        <f>SUM(G12:I12)</f>
        <v>1111131632</v>
      </c>
      <c r="G12" s="38" t="n">
        <v>1099025591</v>
      </c>
      <c r="H12" s="38" t="n">
        <v>12106041</v>
      </c>
      <c r="I12" s="38" t="n">
        <v>0</v>
      </c>
      <c r="J12" s="60" t="n">
        <f>C12-F12</f>
        <v>988557709</v>
      </c>
    </row>
    <row r="13" ht="23.85" customHeight="true">
      <c r="A13" s="6" t="s">
        <v>10</v>
      </c>
      <c r="B13" s="23"/>
      <c r="C13" s="34" t="n">
        <f>SUM(D13:E13)</f>
        <v>242144612</v>
      </c>
      <c r="D13" s="39" t="n">
        <v>235789251</v>
      </c>
      <c r="E13" s="38" t="n">
        <v>6355361</v>
      </c>
      <c r="F13" s="38" t="n">
        <f>SUM(G13:I13)</f>
        <v>75678449</v>
      </c>
      <c r="G13" s="38" t="n">
        <v>75678449</v>
      </c>
      <c r="H13" s="38" t="n">
        <v>0</v>
      </c>
      <c r="I13" s="38" t="n">
        <v>0</v>
      </c>
      <c r="J13" s="60" t="n">
        <f>C13-F13</f>
        <v>166466163</v>
      </c>
    </row>
    <row r="14" ht="23.85" customHeight="true">
      <c r="A14" s="6" t="s">
        <v>11</v>
      </c>
      <c r="B14" s="23"/>
      <c r="C14" s="34" t="n">
        <f>SUM(D14:E14)</f>
        <v>1006468012</v>
      </c>
      <c r="D14" s="39" t="n">
        <v>963459956</v>
      </c>
      <c r="E14" s="38" t="n">
        <v>43008056</v>
      </c>
      <c r="F14" s="38" t="n">
        <f>SUM(G14:I14)</f>
        <v>960363647</v>
      </c>
      <c r="G14" s="38" t="n">
        <v>960363647</v>
      </c>
      <c r="H14" s="38" t="n">
        <v>0</v>
      </c>
      <c r="I14" s="38" t="n">
        <v>0</v>
      </c>
      <c r="J14" s="60" t="n">
        <f>C14-F14</f>
        <v>46104365</v>
      </c>
    </row>
    <row r="15" ht="23.85" customHeight="true">
      <c r="A15" s="6" t="s">
        <v>12</v>
      </c>
      <c r="B15" s="23"/>
      <c r="C15" s="34" t="n">
        <f>SUM(D15:E15)</f>
        <v>2555735073</v>
      </c>
      <c r="D15" s="39" t="n">
        <v>2503335333</v>
      </c>
      <c r="E15" s="38" t="n">
        <v>52399740</v>
      </c>
      <c r="F15" s="38" t="n">
        <f>SUM(G15:I15)</f>
        <v>332315843</v>
      </c>
      <c r="G15" s="38" t="n">
        <v>332230876</v>
      </c>
      <c r="H15" s="38" t="n">
        <v>84967</v>
      </c>
      <c r="I15" s="38" t="n">
        <v>0</v>
      </c>
      <c r="J15" s="60" t="n">
        <f>C15-F15</f>
        <v>2223419230</v>
      </c>
    </row>
    <row r="16" ht="23.85" customHeight="true">
      <c r="A16" s="6" t="s">
        <v>13</v>
      </c>
      <c r="B16" s="23"/>
      <c r="C16" s="34" t="n">
        <f>SUM(D16:E16)</f>
        <v>582996102</v>
      </c>
      <c r="D16" s="39" t="n">
        <v>559474196</v>
      </c>
      <c r="E16" s="38" t="n">
        <v>23521906</v>
      </c>
      <c r="F16" s="38" t="n">
        <f>SUM(G16:I16)</f>
        <v>417407041</v>
      </c>
      <c r="G16" s="38" t="n">
        <v>417406223</v>
      </c>
      <c r="H16" s="38" t="n">
        <v>818</v>
      </c>
      <c r="I16" s="38" t="n">
        <v>0</v>
      </c>
      <c r="J16" s="60" t="n">
        <f>C16-F16</f>
        <v>165589061</v>
      </c>
    </row>
    <row r="17" ht="23.85" customHeight="true">
      <c r="A17" s="6" t="s">
        <v>14</v>
      </c>
      <c r="B17" s="23"/>
      <c r="C17" s="34" t="n">
        <f>SUM(D17:E17)</f>
        <v>202075104</v>
      </c>
      <c r="D17" s="39" t="n">
        <v>162521610</v>
      </c>
      <c r="E17" s="38" t="n">
        <v>39553494</v>
      </c>
      <c r="F17" s="38" t="n">
        <f>SUM(G17:I17)</f>
        <v>176932345</v>
      </c>
      <c r="G17" s="38" t="n">
        <v>161394692</v>
      </c>
      <c r="H17" s="38" t="n">
        <v>15537653</v>
      </c>
      <c r="I17" s="38" t="n">
        <v>0</v>
      </c>
      <c r="J17" s="60" t="n">
        <f>C17-F17</f>
        <v>25142759</v>
      </c>
    </row>
    <row r="18" ht="23.85" customHeight="true">
      <c r="A18" s="6" t="s">
        <v>15</v>
      </c>
      <c r="B18" s="23"/>
      <c r="C18" s="34" t="n">
        <f>SUM(D18:E18)</f>
        <v>24667416294</v>
      </c>
      <c r="D18" s="39" t="n">
        <v>24585190274</v>
      </c>
      <c r="E18" s="38" t="n">
        <v>82226020</v>
      </c>
      <c r="F18" s="38" t="n">
        <f>SUM(G18:I18)</f>
        <v>19595197967</v>
      </c>
      <c r="G18" s="38" t="n">
        <v>19595044692</v>
      </c>
      <c r="H18" s="38" t="n">
        <v>153275</v>
      </c>
      <c r="I18" s="38" t="n">
        <v>0</v>
      </c>
      <c r="J18" s="60" t="n">
        <f>C18-F18</f>
        <v>5072218327</v>
      </c>
    </row>
    <row r="19" ht="23.85" customHeight="true">
      <c r="A19" s="6" t="s">
        <v>16</v>
      </c>
      <c r="B19" s="23"/>
      <c r="C19" s="34" t="n">
        <f>SUM(D19:E19)</f>
        <v>4837773099</v>
      </c>
      <c r="D19" s="39" t="n">
        <v>4673313867</v>
      </c>
      <c r="E19" s="38" t="n">
        <v>164459232</v>
      </c>
      <c r="F19" s="38" t="n">
        <f>SUM(G19:I19)</f>
        <v>1115055043</v>
      </c>
      <c r="G19" s="38" t="n">
        <v>1115055043</v>
      </c>
      <c r="H19" s="38" t="n">
        <v>0</v>
      </c>
      <c r="I19" s="38" t="n">
        <v>0</v>
      </c>
      <c r="J19" s="60" t="n">
        <f>C19-F19</f>
        <v>3722718056</v>
      </c>
    </row>
    <row r="20" ht="23.85" customHeight="true">
      <c r="A20" s="6" t="s">
        <v>17</v>
      </c>
      <c r="B20" s="23"/>
      <c r="C20" s="34" t="n">
        <f>SUM(D20:E20)</f>
        <v>126607162</v>
      </c>
      <c r="D20" s="39" t="n">
        <v>33977450</v>
      </c>
      <c r="E20" s="38" t="n">
        <v>92629712</v>
      </c>
      <c r="F20" s="38" t="n">
        <f>SUM(G20:I20)</f>
        <v>102307763</v>
      </c>
      <c r="G20" s="38" t="n">
        <v>83232763</v>
      </c>
      <c r="H20" s="38" t="n">
        <v>19075000</v>
      </c>
      <c r="I20" s="38" t="n">
        <v>0</v>
      </c>
      <c r="J20" s="60" t="n">
        <f>C20-F20</f>
        <v>24299399</v>
      </c>
    </row>
    <row r="21" ht="23.85" customHeight="true">
      <c r="A21" s="6" t="s">
        <v>18</v>
      </c>
      <c r="B21" s="23"/>
      <c r="C21" s="34" t="n">
        <f>SUM(D21:E21)</f>
        <v>187936048</v>
      </c>
      <c r="D21" s="39" t="n">
        <v>167979919</v>
      </c>
      <c r="E21" s="39" t="n">
        <v>19956129</v>
      </c>
      <c r="F21" s="38" t="n">
        <f>SUM(G21:I21)</f>
        <v>246593801</v>
      </c>
      <c r="G21" s="39" t="n">
        <v>246593801</v>
      </c>
      <c r="H21" s="38" t="n">
        <v>0</v>
      </c>
      <c r="I21" s="38" t="n">
        <v>0</v>
      </c>
      <c r="J21" s="60" t="n">
        <f>C21-F21</f>
        <v>-58657753</v>
      </c>
    </row>
    <row r="22" ht="23.85" customHeight="true">
      <c r="A22" s="7" t="s">
        <v>19</v>
      </c>
      <c r="B22" s="24"/>
      <c r="C22" s="34" t="n">
        <f>SUM(C23:C32)</f>
        <v>77329422385</v>
      </c>
      <c r="D22" s="38" t="n">
        <f>SUM(D23:D32)</f>
        <v>77329422385</v>
      </c>
      <c r="E22" s="38" t="n">
        <f>SUM(E23:E32)</f>
        <v>0</v>
      </c>
      <c r="F22" s="38" t="n">
        <f>SUM(F23:F32)</f>
        <v>69732019100</v>
      </c>
      <c r="G22" s="38" t="n">
        <f>SUM(G23:G32)</f>
        <v>69732019100</v>
      </c>
      <c r="H22" s="38" t="n">
        <f>SUM(H23:H32)</f>
        <v>0</v>
      </c>
      <c r="I22" s="38" t="n">
        <f>SUM(I23:I32)</f>
        <v>0</v>
      </c>
      <c r="J22" s="60" t="n">
        <f>SUM(J23:J32)</f>
        <v>7597403285</v>
      </c>
    </row>
    <row r="23" ht="23.85" customHeight="true">
      <c r="A23" s="8" t="s">
        <v>20</v>
      </c>
      <c r="B23" s="25"/>
      <c r="C23" s="34" t="n">
        <f>SUM(D23:E23)</f>
        <v>26492692</v>
      </c>
      <c r="D23" s="38" t="n">
        <v>26492692</v>
      </c>
      <c r="E23" s="38" t="n">
        <v>0</v>
      </c>
      <c r="F23" s="38" t="n">
        <f>SUM(G23:I23)</f>
        <v>4791412</v>
      </c>
      <c r="G23" s="38" t="n">
        <v>4791412</v>
      </c>
      <c r="H23" s="38" t="n">
        <v>0</v>
      </c>
      <c r="I23" s="38" t="n">
        <v>0</v>
      </c>
      <c r="J23" s="60" t="n">
        <f>C23-F23</f>
        <v>21701280</v>
      </c>
    </row>
    <row r="24" ht="23.25" customHeight="true">
      <c r="A24" s="8" t="s">
        <v>21</v>
      </c>
      <c r="B24" s="25"/>
      <c r="C24" s="34" t="n">
        <f>SUM(D24:E24)</f>
        <v>630681771</v>
      </c>
      <c r="D24" s="39" t="n">
        <v>630681771</v>
      </c>
      <c r="E24" s="38" t="n">
        <v>0</v>
      </c>
      <c r="F24" s="38" t="n">
        <f>SUM(G24:I24)</f>
        <v>69214582</v>
      </c>
      <c r="G24" s="39" t="n">
        <v>69214582</v>
      </c>
      <c r="H24" s="38" t="n">
        <v>0</v>
      </c>
      <c r="I24" s="38" t="n">
        <v>0</v>
      </c>
      <c r="J24" s="60" t="n">
        <f>C24-F24</f>
        <v>561467189</v>
      </c>
    </row>
    <row r="25" ht="23.25" customHeight="true">
      <c r="A25" s="6" t="s">
        <v>22</v>
      </c>
      <c r="B25" s="23"/>
      <c r="C25" s="34" t="n">
        <f>SUM(D25:E25)</f>
        <v>931064127</v>
      </c>
      <c r="D25" s="38" t="n">
        <v>931064127</v>
      </c>
      <c r="E25" s="38" t="n">
        <v>0</v>
      </c>
      <c r="F25" s="38" t="n">
        <f>SUM(G25:I25)</f>
        <v>727393570</v>
      </c>
      <c r="G25" s="38" t="n">
        <v>727393570</v>
      </c>
      <c r="H25" s="38" t="n">
        <v>0</v>
      </c>
      <c r="I25" s="38" t="n">
        <v>0</v>
      </c>
      <c r="J25" s="60" t="n">
        <f>C25-F25</f>
        <v>203670557</v>
      </c>
    </row>
    <row r="26" ht="23.25" customHeight="true">
      <c r="A26" s="6" t="s">
        <v>23</v>
      </c>
      <c r="B26" s="23"/>
      <c r="C26" s="34" t="n">
        <f>SUM(D26:E26)</f>
        <v>125710728</v>
      </c>
      <c r="D26" s="38" t="n">
        <v>125710728</v>
      </c>
      <c r="E26" s="38" t="n">
        <v>0</v>
      </c>
      <c r="F26" s="38" t="n">
        <f>SUM(G26:I26)</f>
        <v>147943476</v>
      </c>
      <c r="G26" s="38" t="n">
        <v>147943476</v>
      </c>
      <c r="H26" s="38" t="n">
        <v>0</v>
      </c>
      <c r="I26" s="38" t="n">
        <v>0</v>
      </c>
      <c r="J26" s="60" t="n">
        <f>C26-F26</f>
        <v>-22232748</v>
      </c>
    </row>
    <row r="27" ht="23.85" customHeight="true">
      <c r="A27" s="6" t="s">
        <v>24</v>
      </c>
      <c r="B27" s="23"/>
      <c r="C27" s="34" t="n">
        <f>SUM(D27:E27)</f>
        <v>10483160</v>
      </c>
      <c r="D27" s="38" t="n">
        <v>10483160</v>
      </c>
      <c r="E27" s="38" t="n">
        <v>0</v>
      </c>
      <c r="F27" s="38" t="n">
        <f>SUM(G27:I27)</f>
        <v>9171535</v>
      </c>
      <c r="G27" s="38" t="n">
        <v>9171535</v>
      </c>
      <c r="H27" s="38" t="n">
        <v>0</v>
      </c>
      <c r="I27" s="38" t="n">
        <v>0</v>
      </c>
      <c r="J27" s="60" t="n">
        <f>C27-F27</f>
        <v>1311625</v>
      </c>
    </row>
    <row r="28" ht="23.25" customHeight="true">
      <c r="A28" s="6" t="s">
        <v>25</v>
      </c>
      <c r="B28" s="23"/>
      <c r="C28" s="34" t="n">
        <f>SUM(D28:E28)</f>
        <v>134741470</v>
      </c>
      <c r="D28" s="38" t="n">
        <v>134741470</v>
      </c>
      <c r="E28" s="38" t="n">
        <v>0</v>
      </c>
      <c r="F28" s="38" t="n">
        <f>SUM(G28:I28)</f>
        <v>141236473</v>
      </c>
      <c r="G28" s="38" t="n">
        <v>141236473</v>
      </c>
      <c r="H28" s="38" t="n">
        <v>0</v>
      </c>
      <c r="I28" s="38" t="n">
        <v>0</v>
      </c>
      <c r="J28" s="60" t="n">
        <f>C28-F28</f>
        <v>-6495003</v>
      </c>
    </row>
    <row r="29" ht="23.25" customHeight="true">
      <c r="A29" s="6" t="s">
        <v>26</v>
      </c>
      <c r="B29" s="23"/>
      <c r="C29" s="34" t="n">
        <f>SUM(D29:E29)</f>
        <v>293764740</v>
      </c>
      <c r="D29" s="40" t="n">
        <v>293764740</v>
      </c>
      <c r="E29" s="40" t="n">
        <v>0</v>
      </c>
      <c r="F29" s="38" t="n">
        <f>SUM(G29:I29)</f>
        <v>286749925</v>
      </c>
      <c r="G29" s="40" t="n">
        <v>286749925</v>
      </c>
      <c r="H29" s="40" t="n">
        <v>0</v>
      </c>
      <c r="I29" s="40" t="n">
        <v>0</v>
      </c>
      <c r="J29" s="60" t="n">
        <f>C29-F29</f>
        <v>7014815</v>
      </c>
    </row>
    <row r="30" ht="23.25" customHeight="true">
      <c r="A30" s="6" t="s">
        <v>27</v>
      </c>
      <c r="B30" s="23"/>
      <c r="C30" s="34" t="n">
        <f>SUM(D30:E30)</f>
        <v>2360879550</v>
      </c>
      <c r="D30" s="41" t="n">
        <v>2360879550</v>
      </c>
      <c r="E30" s="40" t="n">
        <v>0</v>
      </c>
      <c r="F30" s="38" t="n">
        <f>SUM(G30:I30)</f>
        <v>1769005871</v>
      </c>
      <c r="G30" s="41" t="n">
        <v>1769005871</v>
      </c>
      <c r="H30" s="40" t="n">
        <v>0</v>
      </c>
      <c r="I30" s="40" t="n">
        <v>0</v>
      </c>
      <c r="J30" s="60" t="n">
        <f>C30-F30</f>
        <v>591873679</v>
      </c>
    </row>
    <row r="31" ht="23.25" customHeight="true">
      <c r="A31" s="6" t="s">
        <v>28</v>
      </c>
      <c r="B31" s="23"/>
      <c r="C31" s="34" t="n">
        <f>SUM(D31:E31)</f>
        <v>64860025308</v>
      </c>
      <c r="D31" s="41" t="n">
        <v>64860025308</v>
      </c>
      <c r="E31" s="40" t="n">
        <v>0</v>
      </c>
      <c r="F31" s="38" t="n">
        <f>SUM(G31:I31)</f>
        <v>64516697617</v>
      </c>
      <c r="G31" s="41" t="n">
        <v>64516697617</v>
      </c>
      <c r="H31" s="40" t="n">
        <v>0</v>
      </c>
      <c r="I31" s="40" t="n">
        <v>0</v>
      </c>
      <c r="J31" s="60" t="n">
        <f>C31-F31</f>
        <v>343327691</v>
      </c>
    </row>
    <row r="32" ht="23.85" customHeight="true">
      <c r="A32" s="9" t="s">
        <v>29</v>
      </c>
      <c r="B32" s="26"/>
      <c r="C32" s="35" t="n">
        <f>SUM(D32:E32)</f>
        <v>7955578839</v>
      </c>
      <c r="D32" s="42" t="n">
        <v>7955578839</v>
      </c>
      <c r="E32" s="44" t="n">
        <v>0</v>
      </c>
      <c r="F32" s="46" t="n">
        <f>SUM(G32:I32)</f>
        <v>2059814639</v>
      </c>
      <c r="G32" s="42" t="n">
        <v>2059814639</v>
      </c>
      <c r="H32" s="44" t="n">
        <v>0</v>
      </c>
      <c r="I32" s="44" t="n">
        <v>0</v>
      </c>
      <c r="J32" s="61" t="n">
        <f>C32-F32</f>
        <v>5895764200</v>
      </c>
    </row>
    <row r="33" ht="23.85" customHeight="true">
      <c r="A33" s="10"/>
      <c r="B33" s="27"/>
      <c r="C33" s="27"/>
      <c r="D33" s="27"/>
      <c r="E33" s="27"/>
      <c r="F33" s="27"/>
      <c r="G33" s="27"/>
      <c r="H33" s="27"/>
      <c r="I33" s="53"/>
      <c r="J33" s="62" t="s">
        <v>53</v>
      </c>
    </row>
    <row r="34" ht="23.85" customHeight="true">
      <c r="A34" s="11"/>
      <c r="B34" s="28"/>
      <c r="C34" s="28"/>
      <c r="D34" s="28"/>
      <c r="E34" s="28"/>
      <c r="F34" s="28"/>
      <c r="G34" s="28"/>
      <c r="H34" s="28"/>
      <c r="I34" s="54"/>
      <c r="J34" s="63"/>
    </row>
    <row r="35" ht="23.85" customHeight="true">
      <c r="A35" s="12" t="s">
        <v>30</v>
      </c>
      <c r="B35" s="29"/>
      <c r="C35" s="28"/>
      <c r="D35" s="28"/>
      <c r="E35" s="28"/>
      <c r="F35" s="28"/>
      <c r="G35" s="28"/>
      <c r="H35" s="28"/>
      <c r="I35" s="54"/>
      <c r="J35" s="63"/>
    </row>
    <row r="36" ht="23.85" customHeight="true">
      <c r="A36" s="12"/>
      <c r="B36" s="29"/>
      <c r="C36" s="12" t="s">
        <v>37</v>
      </c>
      <c r="D36" s="29"/>
      <c r="E36" s="12"/>
      <c r="F36" s="47" t="s">
        <v>41</v>
      </c>
      <c r="G36" s="29"/>
      <c r="H36" s="52"/>
      <c r="I36" s="12" t="s">
        <v>48</v>
      </c>
      <c r="J36" s="17"/>
    </row>
    <row r="37" ht="23.85" customHeight="true">
      <c r="A37" s="13"/>
      <c r="B37" s="29"/>
      <c r="C37" s="12"/>
      <c r="D37" s="29"/>
      <c r="E37" s="13"/>
      <c r="F37" s="29"/>
      <c r="G37" s="29"/>
      <c r="H37" s="49"/>
      <c r="I37" s="12"/>
      <c r="J37" s="17"/>
    </row>
    <row r="38" ht="23.85" customHeight="true">
      <c r="A38" s="13"/>
      <c r="B38" s="29"/>
      <c r="C38" s="13"/>
      <c r="D38" s="29"/>
      <c r="E38" s="13"/>
      <c r="F38" s="47" t="s">
        <v>42</v>
      </c>
      <c r="G38" s="29"/>
      <c r="H38" s="49"/>
      <c r="I38" s="13"/>
      <c r="J38" s="17"/>
    </row>
    <row r="39" ht="23.85" customHeight="true">
      <c r="A39" s="13"/>
      <c r="B39" s="29"/>
      <c r="C39" s="13"/>
      <c r="D39" s="29"/>
      <c r="E39" s="13"/>
      <c r="F39" s="47"/>
      <c r="G39" s="29"/>
      <c r="H39" s="49"/>
      <c r="I39" s="13"/>
      <c r="J39" s="17"/>
    </row>
    <row r="40" ht="23.85" customHeight="true">
      <c r="A40" s="13"/>
      <c r="B40" s="29"/>
      <c r="C40" s="29"/>
      <c r="D40" s="13"/>
      <c r="E40" s="13"/>
      <c r="F40" s="13"/>
      <c r="G40" s="49"/>
      <c r="H40" s="49"/>
      <c r="I40" s="54"/>
      <c r="J40" s="13"/>
    </row>
    <row r="41" ht="21.45" customHeight="true">
      <c r="A41" s="14" t="s">
        <v>31</v>
      </c>
      <c r="B41" s="29"/>
      <c r="C41" s="29"/>
      <c r="D41" s="13"/>
      <c r="E41" s="13"/>
      <c r="F41" s="13"/>
      <c r="G41" s="49"/>
      <c r="H41" s="49"/>
      <c r="I41" s="54"/>
      <c r="J41" s="13"/>
    </row>
    <row r="42" ht="48.75" customHeight="true">
      <c r="A42" s="15" t="s">
        <v>32</v>
      </c>
      <c r="B42" s="16"/>
      <c r="C42" s="29"/>
      <c r="D42" s="29"/>
      <c r="E42" s="29"/>
      <c r="F42" s="29"/>
      <c r="G42" s="29"/>
      <c r="H42" s="29"/>
      <c r="I42" s="55"/>
      <c r="J42" s="64"/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ht="23.85" customHeight="true">
      <c r="A44" s="17"/>
      <c r="B44" s="17"/>
      <c r="C44" s="16"/>
      <c r="D44" s="16"/>
      <c r="E44" s="16"/>
      <c r="F44" s="16"/>
      <c r="G44" s="16"/>
      <c r="H44" s="16"/>
      <c r="I44" s="16"/>
      <c r="J44" s="16"/>
    </row>
    <row r="45" ht="15.75" customHeight="true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ht="15.75" customHeight="true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ht="15.75" customHeight="true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ht="15.75" customHeight="true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ht="15.75" customHeight="true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ht="15.75" customHeight="true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ht="15.75" customHeight="true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ht="15.75" customHeight="true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ht="15.75" customHeight="true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ht="15.75" customHeight="true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ht="15.75" customHeight="true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ht="15.75" customHeight="true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ht="15.75" customHeight="true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ht="15.75" customHeight="true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ht="15.75" customHeight="true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ht="15.75" customHeight="true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ht="15.75" customHeight="true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ht="15.75" customHeight="true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ht="15.75" customHeight="true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ht="15.75" customHeight="true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ht="15.75" customHeight="true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ht="15.75" customHeight="true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ht="15.75" customHeight="true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ht="15.75" customHeight="true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ht="15.75" customHeight="true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ht="15.75" customHeight="true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ht="15.75" customHeight="true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ht="15.75" customHeight="true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ht="15.75" customHeight="true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ht="15.75" customHeight="true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ht="15.75" customHeight="true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ht="15.75" customHeight="true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ht="15.75" customHeight="true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ht="15.75" customHeight="true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ht="15.75" customHeight="true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ht="15.75" customHeight="true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ht="15.75" customHeight="true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ht="15.75" customHeight="true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ht="15.75" customHeight="true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ht="15.75" customHeight="true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ht="15.75" customHeight="true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ht="15.75" customHeight="true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ht="15.75" customHeight="true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ht="15.75" customHeight="true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ht="15.75" customHeight="true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ht="15.75" customHeight="true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ht="15.75" customHeight="true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ht="15.75" customHeight="true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ht="15.75" customHeight="true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ht="15.75" customHeight="true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ht="15.75" customHeight="true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ht="15.75" customHeight="true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ht="15.75" customHeight="true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ht="15.75" customHeight="true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ht="15.75" customHeight="true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ht="15.75" customHeight="true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ht="15.75" customHeight="true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ht="15.75" customHeight="true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ht="15.75" customHeight="true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ht="15.75" customHeight="true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ht="15.75" customHeight="true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ht="15.75" customHeight="true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ht="15.75" customHeight="true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ht="15.75" customHeight="true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ht="15.75" customHeight="true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ht="15.75" customHeight="true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ht="15.75" customHeight="true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ht="15.75" customHeight="true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ht="15.75" customHeight="true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ht="15.75" customHeight="true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ht="15.75" customHeight="true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ht="15.75" customHeight="true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ht="15.75" customHeight="true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ht="15.75" customHeight="true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ht="15.75" customHeight="true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ht="15.75" customHeight="true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ht="15.75" customHeight="true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ht="15.75" customHeight="true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ht="15.75" customHeight="true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ht="15.75" customHeight="true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ht="15.75" customHeight="true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ht="15.75" customHeight="true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ht="15.75" customHeight="true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ht="15.75" customHeight="true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ht="15.75" customHeight="true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ht="15.75" customHeight="true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ht="15.75" customHeight="true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ht="15.75" customHeight="true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ht="15.75" customHeight="true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ht="15.75" customHeight="true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ht="15.75" customHeight="true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ht="15.75" customHeight="true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ht="15.75" customHeight="true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ht="15.75" customHeight="true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ht="15.75" customHeight="true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ht="15.75" customHeight="true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ht="15.75" customHeight="true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ht="15.75" customHeight="true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ht="15.75" customHeight="true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ht="15.75" customHeight="true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ht="15.75" customHeight="true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ht="15.75" customHeight="true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ht="15.75" customHeight="true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ht="15.75" customHeight="true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ht="15.75" customHeight="true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ht="15.75" customHeight="true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ht="15.75" customHeight="true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ht="15.75" customHeight="true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ht="15.75" customHeight="true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ht="15.75" customHeight="true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ht="15.75" customHeight="true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ht="15.75" customHeight="true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ht="15.75" customHeight="true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ht="15.75" customHeight="true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ht="15.75" customHeight="true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ht="15.75" customHeight="true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ht="15.75" customHeight="true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ht="15.75" customHeight="true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ht="15.75" customHeight="true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ht="15.75" customHeight="true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ht="15.75" customHeight="true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ht="15.75" customHeight="true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ht="15.75" customHeight="true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ht="15.75" customHeight="true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ht="15.75" customHeight="true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ht="15.75" customHeight="true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ht="15.75" customHeight="true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ht="15.75" customHeight="true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ht="15.75" customHeight="true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ht="15.75" customHeight="true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ht="15.75" customHeight="true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ht="15.75" customHeight="true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ht="15.75" customHeight="true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ht="15.75" customHeight="true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ht="15.75" customHeight="true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ht="15.75" customHeight="true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ht="15.75" customHeight="true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ht="15.75" customHeight="true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ht="15.75" customHeight="true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ht="15.75" customHeight="true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ht="15.75" customHeight="true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ht="15.75" customHeight="true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ht="15.75" customHeight="true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ht="15.75" customHeight="true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ht="15.75" customHeight="true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ht="15.75" customHeight="true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ht="15.75" customHeight="true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ht="15.75" customHeight="true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ht="15.75" customHeight="true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ht="15.75" customHeight="true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ht="15.75" customHeight="true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ht="15.75" customHeight="true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ht="15.75" customHeight="true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ht="15.75" customHeight="true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ht="15.75" customHeight="true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ht="15.75" customHeight="true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ht="15.75" customHeight="true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</sheetData>
  <mergeCells>
    <mergeCell ref="A3:J3"/>
    <mergeCell ref="B4:I4"/>
    <mergeCell ref="A26:B26"/>
    <mergeCell ref="A35:A36"/>
    <mergeCell ref="A15:B15"/>
    <mergeCell ref="A5:B6"/>
    <mergeCell ref="C5:E5"/>
    <mergeCell ref="F5:I5"/>
    <mergeCell ref="J5:J6"/>
    <mergeCell ref="A8:B8"/>
    <mergeCell ref="C36:C37"/>
    <mergeCell ref="A11:B11"/>
    <mergeCell ref="A12:B12"/>
    <mergeCell ref="A14:B14"/>
    <mergeCell ref="A16:B16"/>
    <mergeCell ref="A17:B17"/>
    <mergeCell ref="A32:B32"/>
    <mergeCell ref="A9:B9"/>
    <mergeCell ref="A21:B21"/>
    <mergeCell ref="I36:I37"/>
    <mergeCell ref="A28:B28"/>
    <mergeCell ref="A24:B24"/>
    <mergeCell ref="A27:B27"/>
    <mergeCell ref="A18:B18"/>
    <mergeCell ref="A19:B19"/>
    <mergeCell ref="A29:B29"/>
    <mergeCell ref="A30:B30"/>
    <mergeCell ref="A23:B23"/>
    <mergeCell ref="A20:B20"/>
    <mergeCell ref="A25:B25"/>
    <mergeCell ref="A13:B13"/>
    <mergeCell ref="A31:B31"/>
  </mergeCells>
  <dataValidations count="143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7:A7">
      <formula1>"='營業基金$0_6_0$2701400001'"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"='臺中捷運股份有限公司$0_7_0$270140000103'"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"='豐原農產品股份有限公司$0_8_0$270140000101'"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"='作業基金$0_9_0$2701400002'"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"='臺中市政府公教人員住宅及福利委員會$0_10_0$270140000201'"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"='臺中市公有停車場基金$0_11_0$270140000202'"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"='臺中市軌道建設發展基金$0_12_0$270140000212'"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"='臺中市管線工程統一挖補作業基金$0_13_0$270140000203'"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"='臺中市都市更新及都市發展建設基金$0_14_0$270140000204'"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"='臺中市住宅基金$0_15_0$270140000211'"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"='臺中市醫療作業基金$0_16_0$270140000205'"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"='臺中市市地重劃基金$0_17_0$270140000206'"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"='臺中市實施平均地權基金$0_18_0$270140000207'"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"='臺中市區段徵收作業基金$0_19_0$270140000208'"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"='臺中市工業區開發管理基金$0_20_0$270140000209'"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"='特別收入基金$0_21_0$2701400003'"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"='臺中市自辦市地重劃管理維護基金$0_22_0$270140000309'"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"='臺中市產業發展基金$0_23_0$270140000308'"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"='臺中市環境保護基金$0_24_0$270140000301'"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"='臺中市農業發展基金$0_25_0$270140000302'"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"='臺中市動物福利基金$0_26_0$270140000307'"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"='臺中市身心障礙者就業基金$0_27_0$270140000303'"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"='臺中市勞工權益基金$0_28_0$270140000306'"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"='臺中市公益彩券盈餘分配基金$0_29_0$270140000304'"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"='臺中市地方教育發展基金$0_30_0$270140000305'"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"='臺中市容積代金基金$0_31_0$270140000310'"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"='各附屬單位決算收支決算數_收入依機關_構_或基金名稱.營_事_業總收入分$0_4_2$2090190a003'"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C7:C7">
      <formula1>"=(_SUM_C8):('C9_$0_6_2$0000')"</formula1>
      <formula2>k-SmartTag-Mix</formula2>
    </dataValidation>
    <dataValidation type="decimal" errorStyle="warning" operator="equal" allowBlank="0" showInputMessage="1" showErrorMessage="1" errorTitle="" error="{2}" promptTitle="" prompt="" sqref="C8:C8">
      <formula1>"=(_SUM_D8):('E8_$0_7_2$0000')"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"=(_SUM_D9):('E9_$0_8_2$0000')"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"=(_SUM_C11):('C20_$0_9_2$0000')"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"=(_SUM_D11):('E11_$0_10_2$0000')"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"=(_SUM_D12):('E12_$0_11_2$0000')"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"=(_SUM_D13):('E13_$0_12_2$0000')"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"=(_SUM_D14):('E14_$0_13_2$0000')"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"=(_SUM_D15):('E15_$0_14_2$0000')"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"=(_SUM_D16):('E16_$0_15_2$0000')"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"=(_SUM_D17):('E17_$0_16_2$0000')"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"=(_SUM_D18):('E18_$0_17_2$0000')"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"=(_SUM_D19):('E19_$0_18_2$0000')"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"=(_SUM_D20):('E20_$0_19_2$0000')"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"=(_SUM_C22):('C30_$0_20_2$0000')"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"=(_SUM_D22):('E22_$0_21_2$0000')"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"=(_SUM_D23):('E23_$0_22_2$0000')"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"=(_SUM_D24):('E24_$0_23_2$0000')"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"=(_SUM_D25):('E25_$0_24_2$0000')"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"=(_SUM_D26):('E26_$0_25_2$0000')"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"=(_SUM_D27):('E27_$0_26_2$0000')"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"=(_SUM_D28):('E28_$0_27_2$0000')"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"=(_SUM_D29):('E29_$0_28_2$0000')"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"=(_SUM_D30):('E30_$0_29_2$0000')"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"='檢誤$0_30_2$0000'"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"='檢誤$0_31_2$0000'"</formula1>
      <formula2>k-SmartTag-Mix</formula2>
    </dataValidation>
    <dataValidation type="decimal" errorStyle="warning" operator="equal" allowBlank="0" showInputMessage="1" showErrorMessage="1" errorTitle="" error="{2}" promptTitle="" prompt="" sqref="D6:D6">
      <formula1>"='營_事_業收入$0_5_3$2701500001'"</formula1>
      <formula2>k-SmartTag-muti2</formula2>
    </dataValidation>
    <dataValidation type="decimal" errorStyle="warning" operator="equal" allowBlank="0" showInputMessage="1" showErrorMessage="1" errorTitle="" error="{2}" promptTitle="" prompt="" sqref="D7:D7">
      <formula1>"=(_SUM_D8):('D9_$0_6_3$0000')"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0:D10">
      <formula1>"=(_SUM_D11):('D20_$0_9_3$0000')"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22:D22">
      <formula1>"='檢誤$0_21_3$0000'"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"='營_事_業外收入$0_5_4$2701500002'"</formula1>
      <formula2>k-SmartTag-muti2</formula2>
    </dataValidation>
    <dataValidation type="decimal" errorStyle="warning" operator="equal" allowBlank="0" showInputMessage="1" showErrorMessage="1" errorTitle="" error="{2}" promptTitle="" prompt="" sqref="E7:E7">
      <formula1>"=(_SUM_E8):('E9_$0_6_4$0000')"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0:E10">
      <formula1>"=(_SUM_E11):('E20_$0_9_4$0000')"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22:E22">
      <formula1>"='檢誤$0_21_4$0000'"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"='各附屬單位決算收支決算數_支出依機關_構_或基金名稱.營_事_業總支出分$0_4_5$2090190a004'"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F7:F7">
      <formula1>"=(_SUM_F8):('F9_$0_6_5$0000')"</formula1>
      <formula2>k-SmartTag-Mix</formula2>
    </dataValidation>
    <dataValidation type="decimal" errorStyle="warning" operator="equal" allowBlank="0" showInputMessage="1" showErrorMessage="1" errorTitle="" error="{2}" promptTitle="" prompt="" sqref="F8:F8">
      <formula1>"=(_SUM_G8):('I8_$0_7_5$0000')"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"=(_SUM_G9):('I9_$0_8_5$0000')"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"=(_SUM_F11):('F20_$0_9_5$0000')"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"=(_SUM_G11):('I11_$0_10_5$0000')"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"=(_SUM_G12):('H12_$0_11_5$0000')"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"=(_SUM_G13):('H13_$0_12_5$0000')"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"=(_SUM_G14):('H14_$0_13_5$0000')"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"=(_SUM_G15):('H15_$0_14_5$0000')"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"=(_SUM_G16):('H16_$0_15_5$0000')"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"=(_SUM_G17):('H17_$0_16_5$0000')"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"=(_SUM_G18):('H18_$0_17_5$0000')"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"=(_SUM_G19):('H19_$0_18_5$0000')"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"=(_SUM_G20):('H20_$0_19_5$0000')"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"=(_SUM_F22):('F30_$0_20_5$0000')"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"=(_SUM_G22):('I22_$0_21_5$0000')"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"=(_SUM_G23):('I23_$0_22_5$0000')"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"=(_SUM_G24):('I24_$0_23_5$0000')"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"=(_SUM_G25):('I25_$0_24_5$0000')"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"=(_SUM_G26):('I26_$0_25_5$0000')"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"=(_SUM_G27):('I27_$0_26_5$0000')"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"=(_SUM_G28):('I28_$0_27_5$0000')"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"=(_SUM_G29):('I29_$0_28_5$0000')"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"=(_SUM_G30):('I30_$0_29_5$0000')"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"='檢誤$0_30_5$0000'"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"='檢誤$0_31_5$0000'"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"='營_事_業支出$0_5_6$2701600001'"</formula1>
      <formula2>k-SmartTag-muti2</formula2>
    </dataValidation>
    <dataValidation type="decimal" errorStyle="warning" operator="equal" allowBlank="0" showInputMessage="1" showErrorMessage="1" errorTitle="" error="{2}" promptTitle="" prompt="" sqref="G7:G7">
      <formula1>"=(_SUM_G8):('G9_$0_6_6$0000')"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0:G10">
      <formula1>"=(_SUM_G11):('G20_$0_9_6$0000')"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22:G22">
      <formula1>"='檢誤$0_21_6$0000'"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"='營_事_業外支出$0_5_7$2701600002'"</formula1>
      <formula2>k-SmartTag-muti2</formula2>
    </dataValidation>
    <dataValidation type="decimal" errorStyle="warning" operator="equal" allowBlank="0" showInputMessage="1" showErrorMessage="1" errorTitle="" error="{2}" promptTitle="" prompt="" sqref="H7:H7">
      <formula1>"=(_SUM_H8):('H9_$0_6_7$0000')"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0:H10">
      <formula1>"=(_SUM_H11):('H20_$0_9_7$0000')"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22:H22">
      <formula1>"='檢誤$0_21_7$0000'"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"='所得稅費用$0_5_8$2701600003'"</formula1>
      <formula2>k-SmartTag-muti2</formula2>
    </dataValidation>
    <dataValidation type="decimal" errorStyle="warning" operator="equal" allowBlank="0" showInputMessage="1" showErrorMessage="1" errorTitle="" error="{2}" promptTitle="" prompt="" sqref="I7:I7">
      <formula1>"=(_SUM_I8):('I9_$0_6_8$0000')"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"=(_SUM_I11):('I20_$0_9_8$0000')"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22:I22">
      <formula1>"='檢誤$0_21_8$0000'"</formula1>
      <formula2>k-SmartTag-Mix</formula2>
    </dataValidation>
    <dataValidation type="decimal" errorStyle="warning" operator="equal" allowBlank="0" showInputMessage="1" showErrorMessage="1" errorTitle="" error="" promptTitle="" prompt="" sqref="G23:I32 G11:I21 G8:I9 D23:E32 D11:E21 D8:E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"=(_SUM_J8):('J9_$0_6_9$0000')"</formula1>
      <formula2>k-SmartTag-Mix</formula2>
    </dataValidation>
    <dataValidation type="decimal" errorStyle="warning" operator="equal" allowBlank="0" showInputMessage="1" showErrorMessage="1" errorTitle="" error="{2}" promptTitle="" prompt="" sqref="J8:J8">
      <formula1>"='_C8_F8$0_7_9$0000'"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"='_C9_F9$0_8_9$0000'"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"=(_SUM_J11):('J20_$0_9_9$0000')"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"='_C11_F11$0_10_9$0000'"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"='_C12_F12$0_11_9$0000'"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"='_C13_F13$0_12_9$0000'"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"='_C14_F14$0_13_9$0000'"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"='_C15_F15$0_14_9$0000'"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"='_C16_F16$0_15_9$0000'"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"='_C17_F17$0_16_9$0000'"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"='_C18_F18$0_17_9$0000'"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"='_C19_F19$0_18_9$0000'"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"='_C20_F20$0_19_9$0000'"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"=(_SUM_J22):('J30_$0_20_9$0000')"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"='_C22_F22$0_21_9$0000'"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"='_C23_F23$0_22_9$0000'"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"='_C24_F24$0_23_9$0000'"</formula1>
      <formula2>k-SmartTag-Mix</formula2>
    </dataValidation>
    <dataValidation type="decimal" errorStyle="warning" operator="equal" allowBlank="0" showInputMessage="1" showErrorMessage="1" errorTitle="" error="{2}" promptTitle="" prompt="" sqref="J25:J25">
      <formula1>"='_C25_F25$0_24_9$0000'"</formula1>
      <formula2>k-SmartTag-Mix</formula2>
    </dataValidation>
    <dataValidation type="decimal" errorStyle="warning" operator="equal" allowBlank="0" showInputMessage="1" showErrorMessage="1" errorTitle="" error="{2}" promptTitle="" prompt="" sqref="J26:J26">
      <formula1>"='_C26_F26$0_25_9$0000'"</formula1>
      <formula2>k-SmartTag-Mix</formula2>
    </dataValidation>
    <dataValidation type="decimal" errorStyle="warning" operator="equal" allowBlank="0" showInputMessage="1" showErrorMessage="1" errorTitle="" error="{2}" promptTitle="" prompt="" sqref="J27:J27">
      <formula1>"='_C27_F27$0_26_9$0000'"</formula1>
      <formula2>k-SmartTag-Mix</formula2>
    </dataValidation>
    <dataValidation type="decimal" errorStyle="warning" operator="equal" allowBlank="0" showInputMessage="1" showErrorMessage="1" errorTitle="" error="{2}" promptTitle="" prompt="" sqref="J28:J28">
      <formula1>"='_C28_F28$0_27_9$0000'"</formula1>
      <formula2>k-SmartTag-Mix</formula2>
    </dataValidation>
    <dataValidation type="decimal" errorStyle="warning" operator="equal" allowBlank="0" showInputMessage="1" showErrorMessage="1" errorTitle="" error="{2}" promptTitle="" prompt="" sqref="J29:J29">
      <formula1>"='_C29_F29$0_28_9$0000'"</formula1>
      <formula2>k-SmartTag-Mix</formula2>
    </dataValidation>
    <dataValidation type="decimal" errorStyle="warning" operator="equal" allowBlank="0" showInputMessage="1" showErrorMessage="1" errorTitle="" error="{2}" promptTitle="" prompt="" sqref="J30:J30">
      <formula1>"='_C30_F30$0_29_9$0000'"</formula1>
      <formula2>k-SmartTag-Mix</formula2>
    </dataValidation>
    <dataValidation type="decimal" errorStyle="warning" operator="equal" allowBlank="0" showInputMessage="1" showErrorMessage="1" errorTitle="" error="{2}" promptTitle="" prompt="" sqref="J31:J31">
      <formula1>"='檢誤$0_30_9$0000'"</formula1>
      <formula2>k-SmartTag-Mix</formula2>
    </dataValidation>
    <dataValidation type="decimal" errorStyle="warning" operator="equal" allowBlank="0" showInputMessage="1" showErrorMessage="1" errorTitle="" error="{2}" promptTitle="" prompt="" sqref="J32:J32">
      <formula1>"='檢誤$0_31_9$0000'"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