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<sst xmlns="http://schemas.openxmlformats.org/spreadsheetml/2006/main" count="75">
  <si>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</si>
  <si>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年    報</t>
  </si>
  <si>
    <t>臺中市歲出用途別-經常門年報表（當年度）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</si>
  <si>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</si>
  <si>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</si>
  <si>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</si>
  <si>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</si>
  <si>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</si>
  <si>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</si>
  <si>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</si>
  <si>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</si>
  <si>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</si>
  <si>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</si>
  <si>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</si>
  <si>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</si>
  <si>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</si>
  <si>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</si>
  <si>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</si>
  <si>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</si>
  <si>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</si>
  <si>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</si>
  <si>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</si>
  <si>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</si>
  <si>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</si>
  <si>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</si>
  <si>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</si>
  <si>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</si>
  <si>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</si>
  <si>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</si>
  <si>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</si>
  <si>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次年3月15日前編送</t>
  </si>
  <si>
    <t>中華民國113年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</si>
  <si>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</si>
  <si>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</si>
  <si>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</si>
  <si>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</si>
  <si>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</si>
  <si>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</si>
  <si>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</si>
  <si>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</si>
  <si>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</si>
  <si>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</si>
  <si>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</si>
  <si>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</si>
  <si>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</si>
  <si>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</si>
  <si>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</si>
  <si>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20901-02-04-2</t>
  </si>
  <si>
    <t>單位：新臺幣元</t>
  </si>
  <si>
    <t>政府機關間之補助</t>
  </si>
  <si>
    <t>公開類</t>
  </si>
  <si>
    <t>臺中市歲出用途別-經常門年報表（當年度）（續1）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</si>
  <si>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</si>
  <si>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</si>
  <si>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</si>
  <si>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</si>
  <si>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</si>
  <si>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</si>
  <si>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</si>
  <si>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</si>
  <si>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</si>
  <si>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</si>
  <si>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</si>
  <si>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</si>
  <si>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臺中市歲出用途別-經常門年報表（以前年度）（續2完）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</si>
  <si>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</si>
  <si>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</si>
  <si>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</si>
  <si>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</si>
  <si>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</si>
  <si>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</si>
  <si>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</si>
  <si>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</si>
  <si>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</si>
  <si>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 114年3月11日編製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</si>
</sst>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??_-;_-@_-" numFmtId="200"/>
    <numFmt formatCode="_-* #,##0_-;\-* #,##0_-;_-* &quot;-&quot;_-;_-@_-" numFmtId="201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vertical="center"/>
    </xf>
    <xf numFmtId="201" fontId="1" borderId="0" xfId="0" applyNumberFormat="true" applyFont="true">
      <alignment vertical="center"/>
    </xf>
    <xf numFmtId="201" fontId="1" borderId="3" xfId="0" applyNumberFormat="true" applyFont="true" applyBorder="true">
      <alignment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200" fontId="1" borderId="0" xfId="0" applyNumberFormat="true" applyFont="true">
      <alignment vertical="center"/>
    </xf>
    <xf numFmtId="200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1" fontId="6" borderId="10" xfId="0" applyNumberFormat="true" applyFont="true" applyBorder="true">
      <alignment horizontal="center" vertical="center"/>
    </xf>
    <xf numFmtId="201" fontId="6" borderId="5" xfId="0" applyNumberFormat="true" applyFont="true" applyBorder="true"/>
    <xf numFmtId="201" fontId="1" borderId="5" xfId="0" applyNumberFormat="true" applyFont="true" applyBorder="true">
      <alignment vertical="center"/>
    </xf>
    <xf numFmtId="201" fontId="1" borderId="6" xfId="0" applyNumberFormat="true" applyFont="true" applyBorder="true">
      <alignment vertical="center"/>
    </xf>
    <xf numFmtId="201" fontId="6" borderId="2" xfId="0" applyNumberFormat="true" applyFont="true" applyBorder="true">
      <alignment horizontal="center" vertical="center"/>
    </xf>
    <xf numFmtId="201" fontId="6" borderId="0" xfId="0" applyNumberFormat="true" applyFont="true"/>
    <xf numFmtId="201" fontId="6" borderId="2" xfId="0" applyNumberFormat="true" applyFont="true" applyBorder="true">
      <alignment horizontal="right" vertical="center"/>
    </xf>
    <xf numFmtId="201" fontId="6" borderId="3" xfId="0" applyNumberFormat="true" applyFont="true" applyBorder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201" fontId="1" borderId="10" xfId="0" applyNumberFormat="true" applyFont="true" applyBorder="true">
      <alignment vertical="center"/>
    </xf>
    <xf numFmtId="201" fontId="1" borderId="2" xfId="0" applyNumberFormat="true" applyFont="true" applyBorder="true">
      <alignment vertic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pane xSplit="2" ySplit="8" topLeftCell="C9" activePane="bottomRight" state="frozen"/>
      <selection activeCell="H10" sqref="H10:H10" pane="topLeft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6.2109375" hidden="false" outlineLevel="0"/>
    <col min="3" max="3" bestFit="false" customWidth="true" width="23.2109375" hidden="false" outlineLevel="0"/>
    <col min="4" max="4" bestFit="false" customWidth="true" width="21.2109375" hidden="false" outlineLevel="0"/>
    <col min="5" max="5" bestFit="false" customWidth="true" width="22.2109375" hidden="false" outlineLevel="0"/>
    <col min="6" max="6" bestFit="false" customWidth="true" width="21.3515625" hidden="false" outlineLevel="0"/>
    <col min="7" max="7" bestFit="false" customWidth="true" width="16.921875" hidden="false" outlineLevel="0"/>
    <col min="8" max="8" bestFit="false" customWidth="true" width="22.4921875" hidden="false" outlineLevel="0"/>
    <col min="9" max="9" bestFit="false" customWidth="true" width="21.2109375" hidden="false" outlineLevel="0"/>
    <col min="10" max="10" bestFit="false" customWidth="true" width="19.2109375" hidden="false" outlineLevel="0"/>
    <col min="11" max="11" bestFit="false" customWidth="true" width="18.2109375" hidden="false" outlineLevel="0"/>
    <col min="12" max="12" bestFit="false" customWidth="true" width="17.3515625" hidden="false" outlineLevel="0"/>
    <col min="13" max="13" bestFit="false" customWidth="true" width="25.2109375" hidden="false" outlineLevel="0"/>
    <col min="14" max="14" bestFit="false" customWidth="true" width="27.78125" hidden="false" outlineLevel="0"/>
    <col min="15" max="15" bestFit="false" customWidth="true" width="15.78125" hidden="false" outlineLevel="0"/>
    <col min="16" max="16" bestFit="false" customWidth="true" width="8.2109375" hidden="false" outlineLevel="0"/>
    <col min="17" max="17" bestFit="false" customWidth="true" width="20.921875" hidden="false" outlineLevel="0"/>
    <col min="18" max="18" bestFit="false" customWidth="true" width="24.2109375" hidden="false" outlineLevel="0"/>
    <col min="19" max="19" bestFit="false" customWidth="true" width="15.921875" hidden="false" outlineLevel="0"/>
    <col min="20" max="20" bestFit="false" customWidth="true" width="20.2109375" hidden="false" outlineLevel="0"/>
    <col min="21" max="21" bestFit="false" customWidth="true" width="26.2109375" hidden="false" outlineLevel="0"/>
    <col min="22" max="22" bestFit="false" customWidth="true" width="19.2109375" hidden="false" outlineLevel="0"/>
    <col min="23" max="23" bestFit="false" customWidth="true" width="24.3515625" hidden="false" outlineLevel="0"/>
    <col min="24" max="24" bestFit="false" customWidth="true" width="26.2109375" hidden="false" outlineLevel="0"/>
    <col min="25" max="25" bestFit="false" customWidth="true" width="21.2109375" hidden="false" outlineLevel="0"/>
    <col min="26" max="26" bestFit="false" customWidth="true" width="23.2109375" hidden="false" outlineLevel="0"/>
    <col min="27" max="27" bestFit="false" customWidth="true" width="28.2109375" hidden="false" outlineLevel="0"/>
    <col min="28" max="28" bestFit="false" customWidth="true" width="17.78125" hidden="false" outlineLevel="0"/>
    <col min="29" max="29" bestFit="false" customWidth="true" width="5.2109375" hidden="false" outlineLevel="0"/>
    <col min="30" max="30" bestFit="false" customWidth="true" width="21.3515625" hidden="false" outlineLevel="0"/>
    <col min="31" max="31" bestFit="false" customWidth="true" width="14.2109375" hidden="false" outlineLevel="0"/>
    <col min="32" max="32" bestFit="false" customWidth="true" width="19.4921875" hidden="false" outlineLevel="0"/>
    <col min="33" max="33" bestFit="false" customWidth="true" width="18.78125" hidden="false" outlineLevel="0"/>
    <col min="34" max="34" bestFit="false" customWidth="true" width="16.921875" hidden="false" outlineLevel="0"/>
    <col min="35" max="35" bestFit="false" customWidth="true" width="13.2109375" hidden="false" outlineLevel="0"/>
    <col min="36" max="36" bestFit="false" customWidth="true" width="18.2109375" hidden="false" outlineLevel="0"/>
    <col min="37" max="37" bestFit="false" customWidth="true" width="12.2109375" hidden="false" outlineLevel="0"/>
    <col min="38" max="38" bestFit="false" customWidth="true" width="13.921875" hidden="false" outlineLevel="0"/>
    <col min="39" max="39" bestFit="false" customWidth="true" width="18.2109375" hidden="false" outlineLevel="0"/>
    <col min="40" max="40" bestFit="false" customWidth="true" width="16.2109375" hidden="false" outlineLevel="0"/>
    <col min="41" max="41" bestFit="false" customWidth="true" width="10.2109375" hidden="false" outlineLevel="0"/>
    <col min="42" max="42" bestFit="false" customWidth="true" width="17.3515625" hidden="false" outlineLevel="0"/>
    <col min="43" max="43" bestFit="false" customWidth="true" width="18.3515625" hidden="false" outlineLevel="0"/>
    <col min="44" max="44" bestFit="false" customWidth="true" width="19.2109375" hidden="false" outlineLevel="0"/>
    <col min="45" max="45" bestFit="false" customWidth="true" width="11.4921875" hidden="false" outlineLevel="0"/>
  </cols>
  <sheetData>
    <row r="1" ht="23.6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1"/>
      <c r="M1" s="1" t="s">
        <v>42</v>
      </c>
      <c r="N1" s="1" t="s">
        <v>46</v>
      </c>
      <c r="O1" s="58" t="s">
        <v>50</v>
      </c>
      <c r="P1" s="59"/>
      <c r="Q1" s="24"/>
      <c r="R1" s="24"/>
      <c r="S1" s="24"/>
      <c r="T1" s="24"/>
      <c r="U1" s="24"/>
      <c r="V1" s="24"/>
      <c r="W1" s="24"/>
      <c r="X1" s="24"/>
      <c r="Y1" s="68"/>
      <c r="Z1" s="58" t="s">
        <v>42</v>
      </c>
      <c r="AA1" s="70" t="s">
        <v>46</v>
      </c>
      <c r="AB1" s="58" t="s">
        <v>50</v>
      </c>
      <c r="AC1" s="59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9"/>
      <c r="AP1" s="51"/>
      <c r="AQ1" s="58" t="s">
        <v>42</v>
      </c>
      <c r="AR1" s="1" t="s">
        <v>46</v>
      </c>
      <c r="AS1" s="1"/>
      <c r="AT1" s="82"/>
      <c r="AU1" s="23"/>
      <c r="AV1" s="23"/>
      <c r="AW1" s="23"/>
      <c r="AX1" s="23"/>
    </row>
    <row r="2" ht="23.65" customHeight="true">
      <c r="A2" s="1" t="s">
        <v>1</v>
      </c>
      <c r="B2" s="14" t="s">
        <v>30</v>
      </c>
      <c r="C2" s="25"/>
      <c r="D2" s="7"/>
      <c r="E2" s="35"/>
      <c r="F2" s="35"/>
      <c r="G2" s="39"/>
      <c r="H2" s="40"/>
      <c r="I2" s="40"/>
      <c r="J2" s="40"/>
      <c r="K2" s="40"/>
      <c r="L2" s="52"/>
      <c r="M2" s="1" t="s">
        <v>43</v>
      </c>
      <c r="N2" s="55" t="s">
        <v>47</v>
      </c>
      <c r="O2" s="1" t="s">
        <v>1</v>
      </c>
      <c r="P2" s="14" t="s">
        <v>30</v>
      </c>
      <c r="Q2" s="25"/>
      <c r="R2" s="7"/>
      <c r="S2" s="35"/>
      <c r="T2" s="40"/>
      <c r="U2" s="40"/>
      <c r="V2" s="40"/>
      <c r="W2" s="40"/>
      <c r="X2" s="40"/>
      <c r="Y2" s="52"/>
      <c r="Z2" s="58" t="s">
        <v>61</v>
      </c>
      <c r="AA2" s="55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39"/>
      <c r="AJ2" s="79"/>
      <c r="AK2" s="79"/>
      <c r="AL2" s="79"/>
      <c r="AM2" s="79"/>
      <c r="AN2" s="79"/>
      <c r="AO2" s="79"/>
      <c r="AP2" s="81"/>
      <c r="AQ2" s="58" t="s">
        <v>61</v>
      </c>
      <c r="AR2" s="55" t="s">
        <v>47</v>
      </c>
      <c r="AS2" s="55"/>
      <c r="AT2" s="82"/>
      <c r="AU2" s="23"/>
      <c r="AV2" s="23"/>
      <c r="AW2" s="23"/>
      <c r="AX2" s="23"/>
    </row>
    <row r="3" ht="35.4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6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6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6" t="s">
        <v>48</v>
      </c>
      <c r="AB4" s="72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65" customHeight="true">
      <c r="A5" s="4" t="s">
        <v>3</v>
      </c>
      <c r="B5" s="15"/>
      <c r="C5" s="1" t="s">
        <v>32</v>
      </c>
      <c r="D5" s="29" t="s">
        <v>33</v>
      </c>
      <c r="E5" s="36"/>
      <c r="F5" s="38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71" t="s">
        <v>63</v>
      </c>
      <c r="AB5" s="73" t="s">
        <v>3</v>
      </c>
      <c r="AC5" s="75"/>
      <c r="AD5" s="1" t="s">
        <v>45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71" t="s">
        <v>63</v>
      </c>
      <c r="AT5" s="23"/>
      <c r="AU5" s="23"/>
      <c r="AV5" s="23"/>
      <c r="AW5" s="23"/>
      <c r="AX5" s="23"/>
    </row>
    <row r="6" ht="23.6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4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71"/>
      <c r="AB6" s="73"/>
      <c r="AC6" s="75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71"/>
      <c r="AT6" s="23"/>
      <c r="AU6" s="23"/>
      <c r="AV6" s="23"/>
      <c r="AW6" s="23"/>
      <c r="AX6" s="23"/>
    </row>
    <row r="7" ht="23.65" customHeight="true">
      <c r="A7" s="4"/>
      <c r="B7" s="15"/>
      <c r="C7" s="1"/>
      <c r="D7" s="30"/>
      <c r="E7" s="37"/>
      <c r="F7" s="30"/>
      <c r="G7" s="1"/>
      <c r="H7" s="37"/>
      <c r="I7" s="37"/>
      <c r="J7" s="44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71"/>
      <c r="AB7" s="73"/>
      <c r="AC7" s="75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71"/>
      <c r="AT7" s="23"/>
      <c r="AU7" s="23"/>
      <c r="AV7" s="23"/>
      <c r="AW7" s="23"/>
      <c r="AX7" s="23"/>
    </row>
    <row r="8" ht="23.65" customHeight="true">
      <c r="A8" s="4"/>
      <c r="B8" s="15"/>
      <c r="C8" s="1"/>
      <c r="D8" s="31"/>
      <c r="E8" s="37"/>
      <c r="F8" s="31"/>
      <c r="G8" s="1"/>
      <c r="H8" s="37"/>
      <c r="I8" s="37"/>
      <c r="J8" s="44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71"/>
      <c r="AB8" s="73"/>
      <c r="AC8" s="75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71"/>
      <c r="AT8" s="23"/>
      <c r="AU8" s="23"/>
      <c r="AV8" s="23"/>
      <c r="AW8" s="23"/>
      <c r="AX8" s="23"/>
    </row>
    <row r="9" ht="23.65" customHeight="true">
      <c r="A9" s="5" t="s">
        <v>4</v>
      </c>
      <c r="B9" s="16"/>
      <c r="C9" s="26" t="n">
        <f>D9+F9+M9+AA9</f>
        <v>133878100834</v>
      </c>
      <c r="D9" s="32" t="n">
        <f>SUM(D10:D34)</f>
        <v>27237711549</v>
      </c>
      <c r="E9" s="32" t="n">
        <f>SUM(E10:E34)</f>
        <v>1737548047</v>
      </c>
      <c r="F9" s="32" t="n">
        <f>SUM(F10:F34)</f>
        <v>12246452500</v>
      </c>
      <c r="G9" s="32" t="n">
        <f>SUM(G10:G34)</f>
        <v>1076235</v>
      </c>
      <c r="H9" s="32" t="n">
        <f>SUM(H10:H34)</f>
        <v>2168349347</v>
      </c>
      <c r="I9" s="32" t="n">
        <f>SUM(I10:I34)</f>
        <v>192247460</v>
      </c>
      <c r="J9" s="32" t="n">
        <f>SUM(J10:J34)</f>
        <v>36249903</v>
      </c>
      <c r="K9" s="32" t="n">
        <f>SUM(K10:K34)</f>
        <v>103862521</v>
      </c>
      <c r="L9" s="32" t="n">
        <f>SUM(L10:L34)</f>
        <v>236327884</v>
      </c>
      <c r="M9" s="32" t="n">
        <f>N9+SUM(Q9:Z9)</f>
        <v>92356478446</v>
      </c>
      <c r="N9" s="32" t="n">
        <f>SUM(N10:N34)</f>
        <v>37878339</v>
      </c>
      <c r="O9" s="5" t="s">
        <v>4</v>
      </c>
      <c r="P9" s="16"/>
      <c r="Q9" s="60" t="n">
        <f>SUM(Q10:Q34)</f>
        <v>248037351</v>
      </c>
      <c r="R9" s="64" t="n">
        <f>SUM(R10:R34)</f>
        <v>2625124605</v>
      </c>
      <c r="S9" s="66" t="n">
        <f>SUM(S10:S34)</f>
        <v>0</v>
      </c>
      <c r="T9" s="64" t="n">
        <f>SUM(T10:T34)</f>
        <v>194540036</v>
      </c>
      <c r="U9" s="64" t="n">
        <f>SUM(U10:U34)</f>
        <v>58805094910</v>
      </c>
      <c r="V9" s="64" t="n">
        <f>SUM(V10:V34)</f>
        <v>3530000</v>
      </c>
      <c r="W9" s="64" t="n">
        <f>SUM(W10:W34)</f>
        <v>3568134304</v>
      </c>
      <c r="X9" s="64" t="n">
        <f>SUM(X10:X34)</f>
        <v>21990691126</v>
      </c>
      <c r="Y9" s="64" t="n">
        <f>SUM(Y10:Y34)</f>
        <v>755928486</v>
      </c>
      <c r="Z9" s="64" t="n">
        <f>SUM(Z10:Z34)</f>
        <v>4127519289</v>
      </c>
      <c r="AA9" s="66" t="n">
        <f>SUM(AA10:AA34)</f>
        <v>2037458339</v>
      </c>
      <c r="AB9" s="5" t="s">
        <v>4</v>
      </c>
      <c r="AC9" s="16"/>
      <c r="AD9" s="77" t="n">
        <f>AE9+AF9+AG9+AS9</f>
        <v>1264027052</v>
      </c>
      <c r="AE9" s="78" t="n">
        <f>SUM(AE10:AE34)</f>
        <v>497621</v>
      </c>
      <c r="AF9" s="78" t="n">
        <f>SUM(AF10:AF34)</f>
        <v>519613979</v>
      </c>
      <c r="AG9" s="78" t="n">
        <f>SUM(AH9:AR9)</f>
        <v>743915452</v>
      </c>
      <c r="AH9" s="78" t="n">
        <f>SUM(AH10:AH34)</f>
        <v>0</v>
      </c>
      <c r="AI9" s="78" t="n">
        <f>SUM(AI10:AI34)</f>
        <v>683000</v>
      </c>
      <c r="AJ9" s="78" t="n">
        <f>SUM(AJ10:AJ34)</f>
        <v>41263176</v>
      </c>
      <c r="AK9" s="78" t="n">
        <f>SUM(AK10:AK34)</f>
        <v>0</v>
      </c>
      <c r="AL9" s="78" t="n">
        <f>SUM(AL10:AL34)</f>
        <v>0</v>
      </c>
      <c r="AM9" s="78" t="n">
        <f>SUM(AM10:AM34)</f>
        <v>1304734</v>
      </c>
      <c r="AN9" s="78" t="n">
        <f>SUM(AN10:AN34)</f>
        <v>0</v>
      </c>
      <c r="AO9" s="78" t="n">
        <f>SUM(AO10:AO34)</f>
        <v>0</v>
      </c>
      <c r="AP9" s="78" t="n">
        <f>SUM(AP10:AP34)</f>
        <v>395140316</v>
      </c>
      <c r="AQ9" s="78" t="n">
        <f>SUM(AQ10:AQ34)</f>
        <v>0</v>
      </c>
      <c r="AR9" s="78" t="n">
        <f>SUM(AR10:AR34)</f>
        <v>305524226</v>
      </c>
      <c r="AS9" s="78" t="n">
        <f>SUM(AS10:AS34)</f>
        <v>0</v>
      </c>
      <c r="AT9" s="23"/>
      <c r="AU9" s="23"/>
      <c r="AV9" s="23"/>
      <c r="AW9" s="23"/>
      <c r="AX9" s="23"/>
    </row>
    <row r="10" ht="23.65" customHeight="true">
      <c r="A10" s="6" t="s">
        <v>5</v>
      </c>
      <c r="B10" s="17"/>
      <c r="C10" s="27" t="n">
        <f>D10+F10+M10+AA10</f>
        <v>755775431</v>
      </c>
      <c r="D10" s="33" t="n">
        <v>532232117</v>
      </c>
      <c r="E10" s="33" t="n">
        <v>14079358</v>
      </c>
      <c r="F10" s="33" t="n">
        <v>221592714</v>
      </c>
      <c r="G10" s="33" t="n">
        <v>0</v>
      </c>
      <c r="H10" s="33" t="n">
        <v>25408756</v>
      </c>
      <c r="I10" s="33" t="n">
        <v>169500</v>
      </c>
      <c r="J10" s="33" t="n">
        <v>0</v>
      </c>
      <c r="K10" s="33" t="n">
        <v>201671</v>
      </c>
      <c r="L10" s="33" t="n">
        <v>255306</v>
      </c>
      <c r="M10" s="53" t="n">
        <f>N10+SUM(Q10:Z10)</f>
        <v>1950600</v>
      </c>
      <c r="N10" s="33" t="n">
        <v>0</v>
      </c>
      <c r="O10" s="6" t="s">
        <v>5</v>
      </c>
      <c r="P10" s="17"/>
      <c r="Q10" s="61" t="n">
        <v>0</v>
      </c>
      <c r="R10" s="65" t="n">
        <v>1822600</v>
      </c>
      <c r="S10" s="65" t="n">
        <v>0</v>
      </c>
      <c r="T10" s="65" t="n">
        <v>0</v>
      </c>
      <c r="U10" s="65" t="n">
        <v>0</v>
      </c>
      <c r="V10" s="65" t="n">
        <v>0</v>
      </c>
      <c r="W10" s="65" t="n">
        <v>0</v>
      </c>
      <c r="X10" s="65" t="n">
        <v>0</v>
      </c>
      <c r="Y10" s="65" t="n">
        <v>0</v>
      </c>
      <c r="Z10" s="65" t="n">
        <v>128000</v>
      </c>
      <c r="AA10" s="65" t="n">
        <v>0</v>
      </c>
      <c r="AB10" s="6" t="s">
        <v>5</v>
      </c>
      <c r="AC10" s="17"/>
      <c r="AD10" s="62" t="n">
        <f>AE10+AF10+AG10+AS10</f>
        <v>884300</v>
      </c>
      <c r="AE10" s="33" t="n">
        <v>0</v>
      </c>
      <c r="AF10" s="33" t="n">
        <v>884300</v>
      </c>
      <c r="AG10" s="33" t="n">
        <f>SUM(AH10:AR10)</f>
        <v>0</v>
      </c>
      <c r="AH10" s="33" t="n">
        <v>0</v>
      </c>
      <c r="AI10" s="33" t="n">
        <v>0</v>
      </c>
      <c r="AJ10" s="33" t="n">
        <v>0</v>
      </c>
      <c r="AK10" s="33" t="n">
        <v>0</v>
      </c>
      <c r="AL10" s="33" t="n">
        <v>0</v>
      </c>
      <c r="AM10" s="33" t="n">
        <v>0</v>
      </c>
      <c r="AN10" s="33" t="n">
        <v>0</v>
      </c>
      <c r="AO10" s="33" t="n">
        <v>0</v>
      </c>
      <c r="AP10" s="33" t="n">
        <v>0</v>
      </c>
      <c r="AQ10" s="33" t="n">
        <v>0</v>
      </c>
      <c r="AR10" s="33" t="n">
        <v>0</v>
      </c>
      <c r="AS10" s="33" t="n">
        <v>0</v>
      </c>
      <c r="AT10" s="23"/>
      <c r="AU10" s="23"/>
      <c r="AV10" s="23"/>
      <c r="AW10" s="23"/>
      <c r="AX10" s="23"/>
    </row>
    <row r="11" ht="23.65" customHeight="true">
      <c r="A11" s="6" t="s">
        <v>6</v>
      </c>
      <c r="B11" s="18"/>
      <c r="C11" s="27" t="n">
        <f>D11+F11+M11+AA11</f>
        <v>7798348385</v>
      </c>
      <c r="D11" s="33" t="n">
        <v>2912182987</v>
      </c>
      <c r="E11" s="33" t="n">
        <v>337646368</v>
      </c>
      <c r="F11" s="33" t="n">
        <v>2050273407</v>
      </c>
      <c r="G11" s="33" t="n">
        <v>123229</v>
      </c>
      <c r="H11" s="33" t="n">
        <v>359711787</v>
      </c>
      <c r="I11" s="33" t="n">
        <v>53590399</v>
      </c>
      <c r="J11" s="33" t="n">
        <v>817707</v>
      </c>
      <c r="K11" s="33" t="n">
        <v>3581175</v>
      </c>
      <c r="L11" s="33" t="n">
        <v>170241188</v>
      </c>
      <c r="M11" s="53" t="n">
        <f>N11+SUM(Q11:Z11)</f>
        <v>2835891991</v>
      </c>
      <c r="N11" s="33" t="n">
        <v>0</v>
      </c>
      <c r="O11" s="6" t="s">
        <v>6</v>
      </c>
      <c r="P11" s="19"/>
      <c r="Q11" s="61" t="n">
        <v>244618852</v>
      </c>
      <c r="R11" s="65" t="n">
        <v>109606852</v>
      </c>
      <c r="S11" s="65" t="n">
        <v>0</v>
      </c>
      <c r="T11" s="65" t="n">
        <v>183514211</v>
      </c>
      <c r="U11" s="65" t="n">
        <v>5041124</v>
      </c>
      <c r="V11" s="65" t="n">
        <v>0</v>
      </c>
      <c r="W11" s="65" t="n">
        <v>0</v>
      </c>
      <c r="X11" s="65" t="n">
        <v>130095544</v>
      </c>
      <c r="Y11" s="65" t="n">
        <v>755928486</v>
      </c>
      <c r="Z11" s="65" t="n">
        <v>1407086922</v>
      </c>
      <c r="AA11" s="65" t="n">
        <v>0</v>
      </c>
      <c r="AB11" s="6" t="s">
        <v>6</v>
      </c>
      <c r="AC11" s="76"/>
      <c r="AD11" s="62" t="n">
        <f>AE11+AF11+AG11+AS11</f>
        <v>27336261</v>
      </c>
      <c r="AE11" s="33" t="n">
        <v>0</v>
      </c>
      <c r="AF11" s="33" t="n">
        <v>27046565</v>
      </c>
      <c r="AG11" s="33" t="n">
        <f>SUM(AH11:AR11)</f>
        <v>289696</v>
      </c>
      <c r="AH11" s="33" t="n">
        <v>0</v>
      </c>
      <c r="AI11" s="33" t="n">
        <v>0</v>
      </c>
      <c r="AJ11" s="33" t="n">
        <v>0</v>
      </c>
      <c r="AK11" s="33" t="n">
        <v>0</v>
      </c>
      <c r="AL11" s="33" t="n">
        <v>0</v>
      </c>
      <c r="AM11" s="33" t="n">
        <v>104696</v>
      </c>
      <c r="AN11" s="33" t="n">
        <v>0</v>
      </c>
      <c r="AO11" s="33" t="n">
        <v>0</v>
      </c>
      <c r="AP11" s="33" t="n">
        <v>185000</v>
      </c>
      <c r="AQ11" s="33" t="n">
        <v>0</v>
      </c>
      <c r="AR11" s="33" t="n">
        <v>0</v>
      </c>
      <c r="AS11" s="33" t="n">
        <v>0</v>
      </c>
      <c r="AT11" s="23"/>
      <c r="AU11" s="23"/>
      <c r="AV11" s="23"/>
      <c r="AW11" s="23"/>
      <c r="AX11" s="23"/>
    </row>
    <row r="12" ht="23.65" customHeight="true">
      <c r="A12" s="6" t="s">
        <v>7</v>
      </c>
      <c r="B12" s="18"/>
      <c r="C12" s="27" t="n">
        <f>D12+F12+M12+AA12</f>
        <v>1525900647</v>
      </c>
      <c r="D12" s="33" t="n">
        <v>997353570</v>
      </c>
      <c r="E12" s="33" t="n">
        <v>104935181</v>
      </c>
      <c r="F12" s="33" t="n">
        <v>475930023</v>
      </c>
      <c r="G12" s="33" t="n">
        <v>5419</v>
      </c>
      <c r="H12" s="33" t="n">
        <v>82358833</v>
      </c>
      <c r="I12" s="33" t="n">
        <v>2517202</v>
      </c>
      <c r="J12" s="33" t="n">
        <v>389150</v>
      </c>
      <c r="K12" s="33" t="n">
        <v>451327</v>
      </c>
      <c r="L12" s="33" t="n">
        <v>1520866</v>
      </c>
      <c r="M12" s="53" t="n">
        <f>N12+SUM(Q12:Z12)</f>
        <v>52617054</v>
      </c>
      <c r="N12" s="33" t="n">
        <v>35279339</v>
      </c>
      <c r="O12" s="6" t="s">
        <v>7</v>
      </c>
      <c r="P12" s="19"/>
      <c r="Q12" s="61" t="n">
        <v>0</v>
      </c>
      <c r="R12" s="65" t="n">
        <v>490667</v>
      </c>
      <c r="S12" s="65" t="n">
        <v>0</v>
      </c>
      <c r="T12" s="65" t="n">
        <v>0</v>
      </c>
      <c r="U12" s="65" t="n">
        <v>0</v>
      </c>
      <c r="V12" s="65" t="n">
        <v>0</v>
      </c>
      <c r="W12" s="65" t="n">
        <v>0</v>
      </c>
      <c r="X12" s="65" t="n">
        <v>5962356</v>
      </c>
      <c r="Y12" s="65" t="n">
        <v>0</v>
      </c>
      <c r="Z12" s="65" t="n">
        <v>10884692</v>
      </c>
      <c r="AA12" s="65" t="n">
        <v>0</v>
      </c>
      <c r="AB12" s="6" t="s">
        <v>7</v>
      </c>
      <c r="AC12" s="76"/>
      <c r="AD12" s="62" t="n">
        <f>AE12+AF12+AG12+AS12</f>
        <v>7896531</v>
      </c>
      <c r="AE12" s="33" t="n">
        <v>0</v>
      </c>
      <c r="AF12" s="33" t="n">
        <v>7896531</v>
      </c>
      <c r="AG12" s="33" t="n">
        <f>SUM(AH12:AR12)</f>
        <v>0</v>
      </c>
      <c r="AH12" s="33" t="n">
        <v>0</v>
      </c>
      <c r="AI12" s="33" t="n">
        <v>0</v>
      </c>
      <c r="AJ12" s="33" t="n">
        <v>0</v>
      </c>
      <c r="AK12" s="33" t="n">
        <v>0</v>
      </c>
      <c r="AL12" s="33" t="n">
        <v>0</v>
      </c>
      <c r="AM12" s="33" t="n">
        <v>0</v>
      </c>
      <c r="AN12" s="33" t="n">
        <v>0</v>
      </c>
      <c r="AO12" s="33" t="n">
        <v>0</v>
      </c>
      <c r="AP12" s="33" t="n">
        <v>0</v>
      </c>
      <c r="AQ12" s="33" t="n">
        <v>0</v>
      </c>
      <c r="AR12" s="33" t="n">
        <v>0</v>
      </c>
      <c r="AS12" s="33" t="n">
        <v>0</v>
      </c>
      <c r="AT12" s="23"/>
      <c r="AU12" s="23"/>
      <c r="AV12" s="23"/>
      <c r="AW12" s="23"/>
      <c r="AX12" s="23"/>
    </row>
    <row r="13" ht="23.65" customHeight="true">
      <c r="A13" s="6" t="s">
        <v>8</v>
      </c>
      <c r="B13" s="19"/>
      <c r="C13" s="27" t="n">
        <f>D13+F13+M13+AA13</f>
        <v>2229727879</v>
      </c>
      <c r="D13" s="33" t="n">
        <v>148934743</v>
      </c>
      <c r="E13" s="33" t="n">
        <v>12456024</v>
      </c>
      <c r="F13" s="33" t="n">
        <v>43304797</v>
      </c>
      <c r="G13" s="33" t="n">
        <v>0</v>
      </c>
      <c r="H13" s="33" t="n">
        <v>9510950</v>
      </c>
      <c r="I13" s="33" t="n">
        <v>794278</v>
      </c>
      <c r="J13" s="33" t="n">
        <v>0</v>
      </c>
      <c r="K13" s="33" t="n">
        <v>8400830</v>
      </c>
      <c r="L13" s="33" t="n">
        <v>60370</v>
      </c>
      <c r="M13" s="53" t="n">
        <f>N13+SUM(Q13:Z13)</f>
        <v>30000</v>
      </c>
      <c r="N13" s="33" t="n">
        <v>0</v>
      </c>
      <c r="O13" s="6" t="s">
        <v>8</v>
      </c>
      <c r="P13" s="19"/>
      <c r="Q13" s="61" t="n">
        <v>0</v>
      </c>
      <c r="R13" s="65" t="n">
        <v>0</v>
      </c>
      <c r="S13" s="65" t="n">
        <v>0</v>
      </c>
      <c r="T13" s="65" t="n">
        <v>0</v>
      </c>
      <c r="U13" s="65" t="n">
        <v>0</v>
      </c>
      <c r="V13" s="65" t="n">
        <v>0</v>
      </c>
      <c r="W13" s="65" t="n">
        <v>0</v>
      </c>
      <c r="X13" s="65" t="n">
        <v>0</v>
      </c>
      <c r="Y13" s="65" t="n">
        <v>0</v>
      </c>
      <c r="Z13" s="65" t="n">
        <v>30000</v>
      </c>
      <c r="AA13" s="65" t="n">
        <v>2037458339</v>
      </c>
      <c r="AB13" s="6" t="s">
        <v>8</v>
      </c>
      <c r="AC13" s="76"/>
      <c r="AD13" s="62" t="n">
        <f>AE13+AF13+AG13+AS13</f>
        <v>0</v>
      </c>
      <c r="AE13" s="33" t="n">
        <v>0</v>
      </c>
      <c r="AF13" s="33" t="n">
        <v>0</v>
      </c>
      <c r="AG13" s="33" t="n">
        <f>SUM(AH13:AR13)</f>
        <v>0</v>
      </c>
      <c r="AH13" s="33" t="n">
        <v>0</v>
      </c>
      <c r="AI13" s="33" t="n">
        <v>0</v>
      </c>
      <c r="AJ13" s="33" t="n">
        <v>0</v>
      </c>
      <c r="AK13" s="33" t="n">
        <v>0</v>
      </c>
      <c r="AL13" s="33" t="n">
        <v>0</v>
      </c>
      <c r="AM13" s="33" t="n">
        <v>0</v>
      </c>
      <c r="AN13" s="33" t="n">
        <v>0</v>
      </c>
      <c r="AO13" s="33" t="n">
        <v>0</v>
      </c>
      <c r="AP13" s="33" t="n">
        <v>0</v>
      </c>
      <c r="AQ13" s="33" t="n">
        <v>0</v>
      </c>
      <c r="AR13" s="33" t="n">
        <v>0</v>
      </c>
      <c r="AS13" s="33" t="n">
        <v>0</v>
      </c>
      <c r="AT13" s="23"/>
      <c r="AU13" s="23"/>
      <c r="AV13" s="23"/>
      <c r="AW13" s="23"/>
      <c r="AX13" s="23"/>
    </row>
    <row r="14" ht="23.65" customHeight="true">
      <c r="A14" s="6" t="s">
        <v>9</v>
      </c>
      <c r="B14" s="19"/>
      <c r="C14" s="27" t="n">
        <f>D14+F14+M14+AA14</f>
        <v>58728163685</v>
      </c>
      <c r="D14" s="33" t="n">
        <v>10835825</v>
      </c>
      <c r="E14" s="33" t="n">
        <v>863000</v>
      </c>
      <c r="F14" s="33" t="n">
        <v>18058552</v>
      </c>
      <c r="G14" s="33" t="n">
        <v>0</v>
      </c>
      <c r="H14" s="33" t="n">
        <v>2537097</v>
      </c>
      <c r="I14" s="33" t="n">
        <v>12500</v>
      </c>
      <c r="J14" s="33" t="n">
        <v>0</v>
      </c>
      <c r="K14" s="33" t="n">
        <v>0</v>
      </c>
      <c r="L14" s="33" t="n">
        <v>11264</v>
      </c>
      <c r="M14" s="53" t="n">
        <f>N14+SUM(Q14:Z14)</f>
        <v>58699269308</v>
      </c>
      <c r="N14" s="33" t="n">
        <v>0</v>
      </c>
      <c r="O14" s="6" t="s">
        <v>9</v>
      </c>
      <c r="P14" s="19"/>
      <c r="Q14" s="61" t="n">
        <v>0</v>
      </c>
      <c r="R14" s="65" t="n">
        <v>104500</v>
      </c>
      <c r="S14" s="65" t="n">
        <v>0</v>
      </c>
      <c r="T14" s="65" t="n">
        <v>0</v>
      </c>
      <c r="U14" s="65" t="n">
        <v>58699158808</v>
      </c>
      <c r="V14" s="65" t="n">
        <v>0</v>
      </c>
      <c r="W14" s="65" t="n">
        <v>0</v>
      </c>
      <c r="X14" s="65" t="n">
        <v>0</v>
      </c>
      <c r="Y14" s="65" t="n">
        <v>0</v>
      </c>
      <c r="Z14" s="65" t="n">
        <v>6000</v>
      </c>
      <c r="AA14" s="65" t="n">
        <v>0</v>
      </c>
      <c r="AB14" s="6" t="s">
        <v>9</v>
      </c>
      <c r="AC14" s="76"/>
      <c r="AD14" s="62" t="n">
        <f>AE14+AF14+AG14+AS14</f>
        <v>1200038</v>
      </c>
      <c r="AE14" s="33" t="n">
        <v>0</v>
      </c>
      <c r="AF14" s="33" t="n">
        <v>0</v>
      </c>
      <c r="AG14" s="33" t="n">
        <f>SUM(AH14:AR14)</f>
        <v>1200038</v>
      </c>
      <c r="AH14" s="33" t="n">
        <v>0</v>
      </c>
      <c r="AI14" s="33" t="n">
        <v>0</v>
      </c>
      <c r="AJ14" s="33" t="n">
        <v>0</v>
      </c>
      <c r="AK14" s="33" t="n">
        <v>0</v>
      </c>
      <c r="AL14" s="33" t="n">
        <v>0</v>
      </c>
      <c r="AM14" s="33" t="n">
        <v>1200038</v>
      </c>
      <c r="AN14" s="33" t="n">
        <v>0</v>
      </c>
      <c r="AO14" s="33" t="n">
        <v>0</v>
      </c>
      <c r="AP14" s="33" t="n">
        <v>0</v>
      </c>
      <c r="AQ14" s="33" t="n">
        <v>0</v>
      </c>
      <c r="AR14" s="33" t="n">
        <v>0</v>
      </c>
      <c r="AS14" s="33" t="n">
        <v>0</v>
      </c>
      <c r="AT14" s="23"/>
      <c r="AU14" s="23"/>
      <c r="AV14" s="23"/>
      <c r="AW14" s="23"/>
      <c r="AX14" s="23"/>
    </row>
    <row r="15" ht="23.65" customHeight="true">
      <c r="A15" s="6" t="s">
        <v>10</v>
      </c>
      <c r="B15" s="19"/>
      <c r="C15" s="27" t="n">
        <f>D15+F15+M15+AA15</f>
        <v>754049276</v>
      </c>
      <c r="D15" s="33" t="n">
        <v>223752792</v>
      </c>
      <c r="E15" s="33" t="n">
        <v>15858290</v>
      </c>
      <c r="F15" s="33" t="n">
        <v>270442185</v>
      </c>
      <c r="G15" s="33" t="n">
        <v>0</v>
      </c>
      <c r="H15" s="33" t="n">
        <v>60824718</v>
      </c>
      <c r="I15" s="33" t="n">
        <v>655843</v>
      </c>
      <c r="J15" s="45" t="n">
        <v>9295767</v>
      </c>
      <c r="K15" s="33" t="n">
        <v>42431147</v>
      </c>
      <c r="L15" s="33" t="n">
        <v>705479</v>
      </c>
      <c r="M15" s="53" t="n">
        <f>N15+SUM(Q15:Z15)</f>
        <v>259854299</v>
      </c>
      <c r="N15" s="33" t="n">
        <v>0</v>
      </c>
      <c r="O15" s="6" t="s">
        <v>10</v>
      </c>
      <c r="P15" s="19"/>
      <c r="Q15" s="61" t="n">
        <v>2398499</v>
      </c>
      <c r="R15" s="65" t="n">
        <v>52692400</v>
      </c>
      <c r="S15" s="65" t="n">
        <v>0</v>
      </c>
      <c r="T15" s="65" t="n">
        <v>0</v>
      </c>
      <c r="U15" s="65" t="n">
        <v>0</v>
      </c>
      <c r="V15" s="65" t="n">
        <v>0</v>
      </c>
      <c r="W15" s="65" t="n">
        <v>0</v>
      </c>
      <c r="X15" s="65" t="n">
        <v>0</v>
      </c>
      <c r="Y15" s="65" t="n">
        <v>0</v>
      </c>
      <c r="Z15" s="65" t="n">
        <v>204763400</v>
      </c>
      <c r="AA15" s="65" t="n">
        <v>0</v>
      </c>
      <c r="AB15" s="6" t="s">
        <v>10</v>
      </c>
      <c r="AC15" s="76"/>
      <c r="AD15" s="62" t="n">
        <f>AE15+AF15+AG15+AS15</f>
        <v>176912776</v>
      </c>
      <c r="AE15" s="33" t="n">
        <v>0</v>
      </c>
      <c r="AF15" s="33" t="n">
        <v>108818207</v>
      </c>
      <c r="AG15" s="33" t="n">
        <f>SUM(AH15:AR15)</f>
        <v>68094569</v>
      </c>
      <c r="AH15" s="33" t="n">
        <v>0</v>
      </c>
      <c r="AI15" s="33" t="n">
        <v>0</v>
      </c>
      <c r="AJ15" s="33" t="n">
        <v>7358514</v>
      </c>
      <c r="AK15" s="33" t="n">
        <v>0</v>
      </c>
      <c r="AL15" s="33" t="n">
        <v>0</v>
      </c>
      <c r="AM15" s="33" t="n">
        <v>0</v>
      </c>
      <c r="AN15" s="33" t="n">
        <v>0</v>
      </c>
      <c r="AO15" s="33" t="n">
        <v>0</v>
      </c>
      <c r="AP15" s="33" t="n">
        <v>0</v>
      </c>
      <c r="AQ15" s="33" t="n">
        <v>0</v>
      </c>
      <c r="AR15" s="33" t="n">
        <v>60736055</v>
      </c>
      <c r="AS15" s="33" t="n">
        <v>0</v>
      </c>
      <c r="AT15" s="23"/>
      <c r="AU15" s="23"/>
      <c r="AV15" s="23"/>
      <c r="AW15" s="23"/>
      <c r="AX15" s="23"/>
    </row>
    <row r="16" ht="23.65" customHeight="true">
      <c r="A16" s="6" t="s">
        <v>11</v>
      </c>
      <c r="B16" s="19"/>
      <c r="C16" s="27" t="n">
        <f>D16+F16+M16+AA16</f>
        <v>1409993779</v>
      </c>
      <c r="D16" s="33" t="n">
        <v>341468776</v>
      </c>
      <c r="E16" s="33" t="n">
        <v>24206711</v>
      </c>
      <c r="F16" s="33" t="n">
        <v>1053365003</v>
      </c>
      <c r="G16" s="33" t="n">
        <v>0</v>
      </c>
      <c r="H16" s="33" t="n">
        <v>78242713</v>
      </c>
      <c r="I16" s="33" t="n">
        <v>5308641</v>
      </c>
      <c r="J16" s="33" t="n">
        <v>9588902</v>
      </c>
      <c r="K16" s="33" t="n">
        <v>5545757</v>
      </c>
      <c r="L16" s="33" t="n">
        <v>476498</v>
      </c>
      <c r="M16" s="53" t="n">
        <f>N16+SUM(Q16:Z16)</f>
        <v>15160000</v>
      </c>
      <c r="N16" s="33" t="n">
        <v>0</v>
      </c>
      <c r="O16" s="6" t="s">
        <v>11</v>
      </c>
      <c r="P16" s="19"/>
      <c r="Q16" s="61" t="n">
        <v>0</v>
      </c>
      <c r="R16" s="65" t="n">
        <v>0</v>
      </c>
      <c r="S16" s="65" t="n">
        <v>0</v>
      </c>
      <c r="T16" s="65" t="n">
        <v>0</v>
      </c>
      <c r="U16" s="65" t="n">
        <v>15000000</v>
      </c>
      <c r="V16" s="65" t="n">
        <v>0</v>
      </c>
      <c r="W16" s="65" t="n">
        <v>0</v>
      </c>
      <c r="X16" s="65" t="n">
        <v>0</v>
      </c>
      <c r="Y16" s="65" t="n">
        <v>0</v>
      </c>
      <c r="Z16" s="65" t="n">
        <v>160000</v>
      </c>
      <c r="AA16" s="65" t="n">
        <v>0</v>
      </c>
      <c r="AB16" s="6" t="s">
        <v>11</v>
      </c>
      <c r="AC16" s="76"/>
      <c r="AD16" s="62" t="n">
        <f>AE16+AF16+AG16+AS16</f>
        <v>25328990</v>
      </c>
      <c r="AE16" s="33" t="n">
        <v>0</v>
      </c>
      <c r="AF16" s="33" t="n">
        <v>25328990</v>
      </c>
      <c r="AG16" s="33" t="n">
        <f>SUM(AH16:AR16)</f>
        <v>0</v>
      </c>
      <c r="AH16" s="33" t="n">
        <v>0</v>
      </c>
      <c r="AI16" s="33" t="n">
        <v>0</v>
      </c>
      <c r="AJ16" s="33" t="n">
        <v>0</v>
      </c>
      <c r="AK16" s="33" t="n">
        <v>0</v>
      </c>
      <c r="AL16" s="33" t="n">
        <v>0</v>
      </c>
      <c r="AM16" s="33" t="n">
        <v>0</v>
      </c>
      <c r="AN16" s="33" t="n">
        <v>0</v>
      </c>
      <c r="AO16" s="33" t="n">
        <v>0</v>
      </c>
      <c r="AP16" s="33" t="n">
        <v>0</v>
      </c>
      <c r="AQ16" s="33" t="n">
        <v>0</v>
      </c>
      <c r="AR16" s="33" t="n">
        <v>0</v>
      </c>
      <c r="AS16" s="33" t="n">
        <v>0</v>
      </c>
      <c r="AT16" s="23"/>
      <c r="AU16" s="23"/>
      <c r="AV16" s="23"/>
      <c r="AW16" s="23"/>
      <c r="AX16" s="23"/>
    </row>
    <row r="17" ht="23.65" customHeight="true">
      <c r="A17" s="6" t="s">
        <v>12</v>
      </c>
      <c r="B17" s="19"/>
      <c r="C17" s="27" t="n">
        <f>D17+F17+M17+AA17</f>
        <v>2824693934</v>
      </c>
      <c r="D17" s="33" t="n">
        <v>270098942</v>
      </c>
      <c r="E17" s="33" t="n">
        <v>5970745</v>
      </c>
      <c r="F17" s="33" t="n">
        <v>293391277</v>
      </c>
      <c r="G17" s="33" t="n">
        <v>0</v>
      </c>
      <c r="H17" s="33" t="n">
        <v>21490165</v>
      </c>
      <c r="I17" s="33" t="n">
        <v>4714431</v>
      </c>
      <c r="J17" s="33" t="n">
        <v>0</v>
      </c>
      <c r="K17" s="33" t="n">
        <v>211954</v>
      </c>
      <c r="L17" s="33" t="n">
        <v>5162932</v>
      </c>
      <c r="M17" s="53" t="n">
        <f>N17+SUM(Q17:Z17)</f>
        <v>2261203715</v>
      </c>
      <c r="N17" s="33" t="n">
        <v>0</v>
      </c>
      <c r="O17" s="6" t="s">
        <v>12</v>
      </c>
      <c r="P17" s="19"/>
      <c r="Q17" s="61" t="n">
        <v>0</v>
      </c>
      <c r="R17" s="65" t="n">
        <v>701937622</v>
      </c>
      <c r="S17" s="65" t="n">
        <v>0</v>
      </c>
      <c r="T17" s="65" t="n">
        <v>0</v>
      </c>
      <c r="U17" s="65" t="n">
        <v>0</v>
      </c>
      <c r="V17" s="65" t="n">
        <v>0</v>
      </c>
      <c r="W17" s="65" t="n">
        <v>0</v>
      </c>
      <c r="X17" s="65" t="n">
        <v>0</v>
      </c>
      <c r="Y17" s="65" t="n">
        <v>0</v>
      </c>
      <c r="Z17" s="65" t="n">
        <v>1559266093</v>
      </c>
      <c r="AA17" s="65" t="n">
        <v>0</v>
      </c>
      <c r="AB17" s="6" t="s">
        <v>12</v>
      </c>
      <c r="AC17" s="76"/>
      <c r="AD17" s="62" t="n">
        <f>AE17+AF17+AG17+AS17</f>
        <v>289937951</v>
      </c>
      <c r="AE17" s="33" t="n">
        <v>0</v>
      </c>
      <c r="AF17" s="33" t="n">
        <v>76379576</v>
      </c>
      <c r="AG17" s="33" t="n">
        <f>SUM(AH17:AR17)</f>
        <v>213558375</v>
      </c>
      <c r="AH17" s="33" t="n">
        <v>0</v>
      </c>
      <c r="AI17" s="33" t="n">
        <v>0</v>
      </c>
      <c r="AJ17" s="33" t="n">
        <v>0</v>
      </c>
      <c r="AK17" s="33" t="n">
        <v>0</v>
      </c>
      <c r="AL17" s="33" t="n">
        <v>0</v>
      </c>
      <c r="AM17" s="33" t="n">
        <v>0</v>
      </c>
      <c r="AN17" s="33" t="n">
        <v>0</v>
      </c>
      <c r="AO17" s="33" t="n">
        <v>0</v>
      </c>
      <c r="AP17" s="33" t="n">
        <v>0</v>
      </c>
      <c r="AQ17" s="33" t="n">
        <v>0</v>
      </c>
      <c r="AR17" s="33" t="n">
        <v>213558375</v>
      </c>
      <c r="AS17" s="33" t="n">
        <v>0</v>
      </c>
      <c r="AT17" s="23"/>
      <c r="AU17" s="23"/>
      <c r="AV17" s="23"/>
      <c r="AW17" s="23"/>
      <c r="AX17" s="23"/>
    </row>
    <row r="18" ht="23.65" customHeight="true">
      <c r="A18" s="6" t="s">
        <v>13</v>
      </c>
      <c r="B18" s="19"/>
      <c r="C18" s="27" t="n">
        <f>D18+F18+M18+AA18</f>
        <v>682581061</v>
      </c>
      <c r="D18" s="33" t="n">
        <v>330608239</v>
      </c>
      <c r="E18" s="33" t="n">
        <v>8264636</v>
      </c>
      <c r="F18" s="33" t="n">
        <v>198321881</v>
      </c>
      <c r="G18" s="33" t="n">
        <v>0</v>
      </c>
      <c r="H18" s="33" t="n">
        <v>51599439</v>
      </c>
      <c r="I18" s="33" t="n">
        <v>3870140</v>
      </c>
      <c r="J18" s="33" t="n">
        <v>0</v>
      </c>
      <c r="K18" s="33" t="n">
        <v>990313</v>
      </c>
      <c r="L18" s="33" t="n">
        <v>177714</v>
      </c>
      <c r="M18" s="53" t="n">
        <f>N18+SUM(Q18:Z18)</f>
        <v>153650941</v>
      </c>
      <c r="N18" s="33" t="n">
        <v>0</v>
      </c>
      <c r="O18" s="6" t="s">
        <v>13</v>
      </c>
      <c r="P18" s="19"/>
      <c r="Q18" s="61" t="n">
        <v>0</v>
      </c>
      <c r="R18" s="65" t="n">
        <v>0</v>
      </c>
      <c r="S18" s="65" t="n">
        <v>0</v>
      </c>
      <c r="T18" s="65" t="n">
        <v>0</v>
      </c>
      <c r="U18" s="65" t="n">
        <v>20000000</v>
      </c>
      <c r="V18" s="65" t="n">
        <v>0</v>
      </c>
      <c r="W18" s="65" t="n">
        <v>0</v>
      </c>
      <c r="X18" s="65" t="n">
        <v>0</v>
      </c>
      <c r="Y18" s="65" t="n">
        <v>0</v>
      </c>
      <c r="Z18" s="65" t="n">
        <v>133650941</v>
      </c>
      <c r="AA18" s="65" t="n">
        <v>0</v>
      </c>
      <c r="AB18" s="6" t="s">
        <v>13</v>
      </c>
      <c r="AC18" s="76"/>
      <c r="AD18" s="62" t="n">
        <f>AE18+AF18+AG18+AS18</f>
        <v>95904124</v>
      </c>
      <c r="AE18" s="33" t="n">
        <v>264087</v>
      </c>
      <c r="AF18" s="33" t="n">
        <v>63680484</v>
      </c>
      <c r="AG18" s="33" t="n">
        <f>SUM(AH18:AR18)</f>
        <v>31959553</v>
      </c>
      <c r="AH18" s="33" t="n">
        <v>0</v>
      </c>
      <c r="AI18" s="33" t="n">
        <v>0</v>
      </c>
      <c r="AJ18" s="33" t="n">
        <v>1386000</v>
      </c>
      <c r="AK18" s="33" t="n">
        <v>0</v>
      </c>
      <c r="AL18" s="33" t="n">
        <v>0</v>
      </c>
      <c r="AM18" s="33" t="n">
        <v>0</v>
      </c>
      <c r="AN18" s="33" t="n">
        <v>0</v>
      </c>
      <c r="AO18" s="33" t="n">
        <v>0</v>
      </c>
      <c r="AP18" s="33" t="n">
        <v>0</v>
      </c>
      <c r="AQ18" s="33" t="n">
        <v>0</v>
      </c>
      <c r="AR18" s="33" t="n">
        <v>30573553</v>
      </c>
      <c r="AS18" s="33" t="n">
        <v>0</v>
      </c>
      <c r="AT18" s="23"/>
      <c r="AU18" s="23"/>
      <c r="AV18" s="23"/>
      <c r="AW18" s="23"/>
      <c r="AX18" s="23"/>
    </row>
    <row r="19" ht="23.65" customHeight="true">
      <c r="A19" s="6" t="s">
        <v>14</v>
      </c>
      <c r="B19" s="19"/>
      <c r="C19" s="27" t="n">
        <f>D19+F19+M19+AA19</f>
        <v>2241545287</v>
      </c>
      <c r="D19" s="33" t="n">
        <v>225201766</v>
      </c>
      <c r="E19" s="33" t="n">
        <v>19026810</v>
      </c>
      <c r="F19" s="33" t="n">
        <v>287706193</v>
      </c>
      <c r="G19" s="33" t="n">
        <v>0</v>
      </c>
      <c r="H19" s="33" t="n">
        <v>60127713</v>
      </c>
      <c r="I19" s="33" t="n">
        <v>3597635</v>
      </c>
      <c r="J19" s="33" t="n">
        <v>1349084</v>
      </c>
      <c r="K19" s="33" t="n">
        <v>6827090</v>
      </c>
      <c r="L19" s="33" t="n">
        <v>461360</v>
      </c>
      <c r="M19" s="53" t="n">
        <f>N19+SUM(Q19:Z19)</f>
        <v>1728637328</v>
      </c>
      <c r="N19" s="33" t="n">
        <v>0</v>
      </c>
      <c r="O19" s="6" t="s">
        <v>14</v>
      </c>
      <c r="P19" s="19"/>
      <c r="Q19" s="61" t="n">
        <v>0</v>
      </c>
      <c r="R19" s="65" t="n">
        <v>532482425</v>
      </c>
      <c r="S19" s="65" t="n">
        <v>0</v>
      </c>
      <c r="T19" s="65" t="n">
        <v>0</v>
      </c>
      <c r="U19" s="65" t="n">
        <v>9631000</v>
      </c>
      <c r="V19" s="65" t="n">
        <v>1506000</v>
      </c>
      <c r="W19" s="65" t="n">
        <v>196396391</v>
      </c>
      <c r="X19" s="65" t="n">
        <v>954331600</v>
      </c>
      <c r="Y19" s="65" t="n">
        <v>0</v>
      </c>
      <c r="Z19" s="65" t="n">
        <v>34289912</v>
      </c>
      <c r="AA19" s="65" t="n">
        <v>0</v>
      </c>
      <c r="AB19" s="6" t="s">
        <v>14</v>
      </c>
      <c r="AC19" s="76"/>
      <c r="AD19" s="62" t="n">
        <f>AE19+AF19+AG19+AS19</f>
        <v>25798024</v>
      </c>
      <c r="AE19" s="33" t="n">
        <v>0</v>
      </c>
      <c r="AF19" s="33" t="n">
        <v>8059362</v>
      </c>
      <c r="AG19" s="33" t="n">
        <f>SUM(AH19:AR19)</f>
        <v>17738662</v>
      </c>
      <c r="AH19" s="33" t="n">
        <v>0</v>
      </c>
      <c r="AI19" s="33" t="n">
        <v>0</v>
      </c>
      <c r="AJ19" s="33" t="n">
        <v>17738662</v>
      </c>
      <c r="AK19" s="33" t="n">
        <v>0</v>
      </c>
      <c r="AL19" s="33" t="n">
        <v>0</v>
      </c>
      <c r="AM19" s="33" t="n">
        <v>0</v>
      </c>
      <c r="AN19" s="33" t="n">
        <v>0</v>
      </c>
      <c r="AO19" s="33" t="n">
        <v>0</v>
      </c>
      <c r="AP19" s="33" t="n">
        <v>0</v>
      </c>
      <c r="AQ19" s="33" t="n">
        <v>0</v>
      </c>
      <c r="AR19" s="33" t="n">
        <v>0</v>
      </c>
      <c r="AS19" s="33" t="n">
        <v>0</v>
      </c>
      <c r="AT19" s="23"/>
      <c r="AU19" s="23"/>
      <c r="AV19" s="23"/>
      <c r="AW19" s="23"/>
      <c r="AX19" s="23"/>
    </row>
    <row r="20" ht="23.65" customHeight="true">
      <c r="A20" s="6" t="s">
        <v>15</v>
      </c>
      <c r="B20" s="19"/>
      <c r="C20" s="27" t="n">
        <f>D20+F20+M20+AA20</f>
        <v>337665265</v>
      </c>
      <c r="D20" s="33" t="n">
        <v>109936022</v>
      </c>
      <c r="E20" s="33" t="n">
        <v>2742096</v>
      </c>
      <c r="F20" s="33" t="n">
        <v>223647449</v>
      </c>
      <c r="G20" s="33" t="n">
        <v>42000</v>
      </c>
      <c r="H20" s="33" t="n">
        <v>13276981</v>
      </c>
      <c r="I20" s="33" t="n">
        <v>591884</v>
      </c>
      <c r="J20" s="33" t="n">
        <v>1174072</v>
      </c>
      <c r="K20" s="33" t="n">
        <v>3793298</v>
      </c>
      <c r="L20" s="33" t="n">
        <v>588440</v>
      </c>
      <c r="M20" s="53" t="n">
        <f>N20+SUM(Q20:Z20)</f>
        <v>4081794</v>
      </c>
      <c r="N20" s="33" t="n">
        <v>500000</v>
      </c>
      <c r="O20" s="6" t="s">
        <v>15</v>
      </c>
      <c r="P20" s="19"/>
      <c r="Q20" s="61" t="n">
        <v>0</v>
      </c>
      <c r="R20" s="65" t="n">
        <v>2819794</v>
      </c>
      <c r="S20" s="65" t="n">
        <v>0</v>
      </c>
      <c r="T20" s="65" t="n">
        <v>0</v>
      </c>
      <c r="U20" s="65" t="n">
        <v>0</v>
      </c>
      <c r="V20" s="65" t="n">
        <v>0</v>
      </c>
      <c r="W20" s="65" t="n">
        <v>0</v>
      </c>
      <c r="X20" s="65" t="n">
        <v>0</v>
      </c>
      <c r="Y20" s="65" t="n">
        <v>0</v>
      </c>
      <c r="Z20" s="65" t="n">
        <v>762000</v>
      </c>
      <c r="AA20" s="65" t="n">
        <v>0</v>
      </c>
      <c r="AB20" s="6" t="s">
        <v>15</v>
      </c>
      <c r="AC20" s="76"/>
      <c r="AD20" s="62" t="n">
        <f>AE20+AF20+AG20+AS20</f>
        <v>21350618</v>
      </c>
      <c r="AE20" s="33" t="n">
        <v>0</v>
      </c>
      <c r="AF20" s="33" t="n">
        <v>20667618</v>
      </c>
      <c r="AG20" s="33" t="n">
        <f>SUM(AH20:AR20)</f>
        <v>683000</v>
      </c>
      <c r="AH20" s="33" t="n">
        <v>0</v>
      </c>
      <c r="AI20" s="33" t="n">
        <v>683000</v>
      </c>
      <c r="AJ20" s="33" t="n">
        <v>0</v>
      </c>
      <c r="AK20" s="33" t="n">
        <v>0</v>
      </c>
      <c r="AL20" s="33" t="n">
        <v>0</v>
      </c>
      <c r="AM20" s="33" t="n">
        <v>0</v>
      </c>
      <c r="AN20" s="33" t="n">
        <v>0</v>
      </c>
      <c r="AO20" s="33" t="n">
        <v>0</v>
      </c>
      <c r="AP20" s="33" t="n">
        <v>0</v>
      </c>
      <c r="AQ20" s="33" t="n">
        <v>0</v>
      </c>
      <c r="AR20" s="33" t="n">
        <v>0</v>
      </c>
      <c r="AS20" s="33" t="n">
        <v>0</v>
      </c>
      <c r="AT20" s="23"/>
      <c r="AU20" s="23"/>
      <c r="AV20" s="23"/>
      <c r="AW20" s="23"/>
      <c r="AX20" s="23"/>
    </row>
    <row r="21" ht="23.65" customHeight="true">
      <c r="A21" s="6" t="s">
        <v>16</v>
      </c>
      <c r="B21" s="19"/>
      <c r="C21" s="27" t="n">
        <f>D21+F21+M21+AA21</f>
        <v>18513401405</v>
      </c>
      <c r="D21" s="33" t="n">
        <v>735923415</v>
      </c>
      <c r="E21" s="33" t="n">
        <v>14624046</v>
      </c>
      <c r="F21" s="33" t="n">
        <v>638140231</v>
      </c>
      <c r="G21" s="33" t="n">
        <v>172036</v>
      </c>
      <c r="H21" s="33" t="n">
        <v>108406562</v>
      </c>
      <c r="I21" s="33" t="n">
        <v>14188105</v>
      </c>
      <c r="J21" s="33" t="n">
        <v>0</v>
      </c>
      <c r="K21" s="33" t="n">
        <v>1274135</v>
      </c>
      <c r="L21" s="33" t="n">
        <v>1179345</v>
      </c>
      <c r="M21" s="53" t="n">
        <f>N21+SUM(Q21:Z21)</f>
        <v>17139337759</v>
      </c>
      <c r="N21" s="33" t="n">
        <v>0</v>
      </c>
      <c r="O21" s="6" t="s">
        <v>16</v>
      </c>
      <c r="P21" s="19"/>
      <c r="Q21" s="61" t="n">
        <v>0</v>
      </c>
      <c r="R21" s="65" t="n">
        <v>588525472</v>
      </c>
      <c r="S21" s="65" t="n">
        <v>0</v>
      </c>
      <c r="T21" s="65" t="n">
        <v>409633</v>
      </c>
      <c r="U21" s="65" t="n">
        <v>0</v>
      </c>
      <c r="V21" s="65" t="n">
        <v>0</v>
      </c>
      <c r="W21" s="65" t="n">
        <v>3371737913</v>
      </c>
      <c r="X21" s="65" t="n">
        <v>13131154103</v>
      </c>
      <c r="Y21" s="65" t="n">
        <v>0</v>
      </c>
      <c r="Z21" s="65" t="n">
        <v>47510638</v>
      </c>
      <c r="AA21" s="65" t="n">
        <v>0</v>
      </c>
      <c r="AB21" s="6" t="s">
        <v>16</v>
      </c>
      <c r="AC21" s="76"/>
      <c r="AD21" s="62" t="n">
        <f>AE21+AF21+AG21+AS21</f>
        <v>124922683</v>
      </c>
      <c r="AE21" s="33" t="n">
        <v>0</v>
      </c>
      <c r="AF21" s="33" t="n">
        <v>3071940</v>
      </c>
      <c r="AG21" s="33" t="n">
        <f>SUM(AH21:AR21)</f>
        <v>121850743</v>
      </c>
      <c r="AH21" s="33" t="n">
        <v>0</v>
      </c>
      <c r="AI21" s="33" t="n">
        <v>0</v>
      </c>
      <c r="AJ21" s="33" t="n">
        <v>0</v>
      </c>
      <c r="AK21" s="33" t="n">
        <v>0</v>
      </c>
      <c r="AL21" s="33" t="n">
        <v>0</v>
      </c>
      <c r="AM21" s="33" t="n">
        <v>0</v>
      </c>
      <c r="AN21" s="33" t="n">
        <v>0</v>
      </c>
      <c r="AO21" s="33" t="n">
        <v>0</v>
      </c>
      <c r="AP21" s="33" t="n">
        <v>121850743</v>
      </c>
      <c r="AQ21" s="33" t="n">
        <v>0</v>
      </c>
      <c r="AR21" s="33" t="n">
        <v>0</v>
      </c>
      <c r="AS21" s="33" t="n">
        <v>0</v>
      </c>
      <c r="AT21" s="23"/>
      <c r="AU21" s="23"/>
      <c r="AV21" s="23"/>
      <c r="AW21" s="23"/>
      <c r="AX21" s="23"/>
    </row>
    <row r="22" ht="23.65" customHeight="true">
      <c r="A22" s="6" t="s">
        <v>17</v>
      </c>
      <c r="B22" s="19"/>
      <c r="C22" s="27" t="n">
        <f>D22+F22+M22+AA22</f>
        <v>478584528</v>
      </c>
      <c r="D22" s="33" t="n">
        <v>258785774</v>
      </c>
      <c r="E22" s="33" t="n">
        <v>8673483</v>
      </c>
      <c r="F22" s="33" t="n">
        <v>117140162</v>
      </c>
      <c r="G22" s="33" t="n">
        <v>71903</v>
      </c>
      <c r="H22" s="33" t="n">
        <v>19685276</v>
      </c>
      <c r="I22" s="33" t="n">
        <v>4782413</v>
      </c>
      <c r="J22" s="33" t="n">
        <v>0</v>
      </c>
      <c r="K22" s="33" t="n">
        <v>373484</v>
      </c>
      <c r="L22" s="33" t="n">
        <v>493010</v>
      </c>
      <c r="M22" s="53" t="n">
        <f>N22+SUM(Q22:Z22)</f>
        <v>102658592</v>
      </c>
      <c r="N22" s="33" t="n">
        <v>0</v>
      </c>
      <c r="O22" s="6" t="s">
        <v>17</v>
      </c>
      <c r="P22" s="19"/>
      <c r="Q22" s="61" t="n">
        <v>0</v>
      </c>
      <c r="R22" s="65" t="n">
        <v>26825696</v>
      </c>
      <c r="S22" s="65" t="n">
        <v>0</v>
      </c>
      <c r="T22" s="65" t="n">
        <v>10616192</v>
      </c>
      <c r="U22" s="65" t="n">
        <v>28000000</v>
      </c>
      <c r="V22" s="65" t="n">
        <v>0</v>
      </c>
      <c r="W22" s="65" t="n">
        <v>0</v>
      </c>
      <c r="X22" s="65" t="n">
        <v>9907200</v>
      </c>
      <c r="Y22" s="65" t="n">
        <v>0</v>
      </c>
      <c r="Z22" s="65" t="n">
        <v>27309504</v>
      </c>
      <c r="AA22" s="65" t="n">
        <v>0</v>
      </c>
      <c r="AB22" s="6" t="s">
        <v>17</v>
      </c>
      <c r="AC22" s="76"/>
      <c r="AD22" s="62" t="n">
        <f>AE22+AF22+AG22+AS22</f>
        <v>0</v>
      </c>
      <c r="AE22" s="33" t="n">
        <v>0</v>
      </c>
      <c r="AF22" s="33" t="n">
        <v>0</v>
      </c>
      <c r="AG22" s="33" t="n">
        <f>SUM(AH22:AR22)</f>
        <v>0</v>
      </c>
      <c r="AH22" s="33" t="n">
        <v>0</v>
      </c>
      <c r="AI22" s="33" t="n">
        <v>0</v>
      </c>
      <c r="AJ22" s="33" t="n">
        <v>0</v>
      </c>
      <c r="AK22" s="33" t="n">
        <v>0</v>
      </c>
      <c r="AL22" s="33" t="n">
        <v>0</v>
      </c>
      <c r="AM22" s="33" t="n">
        <v>0</v>
      </c>
      <c r="AN22" s="33" t="n">
        <v>0</v>
      </c>
      <c r="AO22" s="33" t="n">
        <v>0</v>
      </c>
      <c r="AP22" s="33" t="n">
        <v>0</v>
      </c>
      <c r="AQ22" s="33" t="n">
        <v>0</v>
      </c>
      <c r="AR22" s="33" t="n">
        <v>0</v>
      </c>
      <c r="AS22" s="33" t="n">
        <v>0</v>
      </c>
      <c r="AT22" s="23"/>
      <c r="AU22" s="23"/>
      <c r="AV22" s="23"/>
      <c r="AW22" s="23"/>
      <c r="AX22" s="23"/>
    </row>
    <row r="23" ht="23.65" customHeight="true">
      <c r="A23" s="6" t="s">
        <v>18</v>
      </c>
      <c r="B23" s="19"/>
      <c r="C23" s="27" t="n">
        <f>D23+F23+M23+AA23</f>
        <v>11592334310</v>
      </c>
      <c r="D23" s="33" t="n">
        <v>10655718037</v>
      </c>
      <c r="E23" s="33" t="n">
        <v>725263634</v>
      </c>
      <c r="F23" s="33" t="n">
        <v>925744883</v>
      </c>
      <c r="G23" s="33" t="n">
        <v>10162</v>
      </c>
      <c r="H23" s="33" t="n">
        <v>36696130</v>
      </c>
      <c r="I23" s="33" t="n">
        <v>2349950</v>
      </c>
      <c r="J23" s="33" t="n">
        <v>1046146</v>
      </c>
      <c r="K23" s="33" t="n">
        <v>8440708</v>
      </c>
      <c r="L23" s="33" t="n">
        <v>15955021</v>
      </c>
      <c r="M23" s="53" t="n">
        <f>N23+SUM(Q23:Z23)</f>
        <v>10871390</v>
      </c>
      <c r="N23" s="33" t="n">
        <v>0</v>
      </c>
      <c r="O23" s="6" t="s">
        <v>18</v>
      </c>
      <c r="P23" s="19"/>
      <c r="Q23" s="61" t="n">
        <v>0</v>
      </c>
      <c r="R23" s="65" t="n">
        <v>0</v>
      </c>
      <c r="S23" s="65" t="n">
        <v>0</v>
      </c>
      <c r="T23" s="65" t="n">
        <v>0</v>
      </c>
      <c r="U23" s="65" t="n">
        <v>0</v>
      </c>
      <c r="V23" s="65" t="n">
        <v>0</v>
      </c>
      <c r="W23" s="65" t="n">
        <v>0</v>
      </c>
      <c r="X23" s="65" t="n">
        <v>68000</v>
      </c>
      <c r="Y23" s="65" t="n">
        <v>0</v>
      </c>
      <c r="Z23" s="65" t="n">
        <v>10803390</v>
      </c>
      <c r="AA23" s="65" t="n">
        <v>0</v>
      </c>
      <c r="AB23" s="6" t="s">
        <v>18</v>
      </c>
      <c r="AC23" s="76"/>
      <c r="AD23" s="62" t="n">
        <f>AE23+AF23+AG23+AS23</f>
        <v>3521321</v>
      </c>
      <c r="AE23" s="33" t="n">
        <v>0</v>
      </c>
      <c r="AF23" s="33" t="n">
        <v>3521321</v>
      </c>
      <c r="AG23" s="33" t="n">
        <f>SUM(AH23:AR23)</f>
        <v>0</v>
      </c>
      <c r="AH23" s="33" t="n">
        <v>0</v>
      </c>
      <c r="AI23" s="33" t="n">
        <v>0</v>
      </c>
      <c r="AJ23" s="33" t="n">
        <v>0</v>
      </c>
      <c r="AK23" s="33" t="n">
        <v>0</v>
      </c>
      <c r="AL23" s="33" t="n">
        <v>0</v>
      </c>
      <c r="AM23" s="33" t="n">
        <v>0</v>
      </c>
      <c r="AN23" s="33" t="n">
        <v>0</v>
      </c>
      <c r="AO23" s="33" t="n">
        <v>0</v>
      </c>
      <c r="AP23" s="33" t="n">
        <v>0</v>
      </c>
      <c r="AQ23" s="33" t="n">
        <v>0</v>
      </c>
      <c r="AR23" s="33" t="n">
        <v>0</v>
      </c>
      <c r="AS23" s="33" t="n">
        <v>0</v>
      </c>
      <c r="AT23" s="23"/>
      <c r="AU23" s="23"/>
      <c r="AV23" s="23"/>
      <c r="AW23" s="23"/>
      <c r="AX23" s="23"/>
    </row>
    <row r="24" ht="23.65" customHeight="true">
      <c r="A24" s="6" t="s">
        <v>19</v>
      </c>
      <c r="B24" s="19"/>
      <c r="C24" s="27" t="n">
        <f>D24+F24+M24+AA24</f>
        <v>3065795127</v>
      </c>
      <c r="D24" s="33" t="n">
        <v>2803753196</v>
      </c>
      <c r="E24" s="33" t="n">
        <v>83776582</v>
      </c>
      <c r="F24" s="33" t="n">
        <v>243964635</v>
      </c>
      <c r="G24" s="33" t="n">
        <v>0</v>
      </c>
      <c r="H24" s="33" t="n">
        <v>8011363</v>
      </c>
      <c r="I24" s="33" t="n">
        <v>6805371</v>
      </c>
      <c r="J24" s="33" t="n">
        <v>448152</v>
      </c>
      <c r="K24" s="33" t="n">
        <v>893996</v>
      </c>
      <c r="L24" s="33" t="n">
        <v>7155936</v>
      </c>
      <c r="M24" s="53" t="n">
        <f>N24+SUM(Q24:Z24)</f>
        <v>18077296</v>
      </c>
      <c r="N24" s="33" t="n">
        <v>0</v>
      </c>
      <c r="O24" s="6" t="s">
        <v>19</v>
      </c>
      <c r="P24" s="19"/>
      <c r="Q24" s="61" t="n">
        <v>0</v>
      </c>
      <c r="R24" s="65" t="n">
        <v>220000</v>
      </c>
      <c r="S24" s="65" t="n">
        <v>0</v>
      </c>
      <c r="T24" s="65" t="n">
        <v>0</v>
      </c>
      <c r="U24" s="65" t="n">
        <v>0</v>
      </c>
      <c r="V24" s="65" t="n">
        <v>0</v>
      </c>
      <c r="W24" s="65" t="n">
        <v>0</v>
      </c>
      <c r="X24" s="65" t="n">
        <v>68000</v>
      </c>
      <c r="Y24" s="65" t="n">
        <v>0</v>
      </c>
      <c r="Z24" s="65" t="n">
        <v>17789296</v>
      </c>
      <c r="AA24" s="65" t="n">
        <v>0</v>
      </c>
      <c r="AB24" s="6" t="s">
        <v>19</v>
      </c>
      <c r="AC24" s="76"/>
      <c r="AD24" s="62" t="n">
        <f>AE24+AF24+AG24+AS24</f>
        <v>3440800</v>
      </c>
      <c r="AE24" s="33" t="n">
        <v>0</v>
      </c>
      <c r="AF24" s="33" t="n">
        <v>3440800</v>
      </c>
      <c r="AG24" s="33" t="n">
        <f>SUM(AH24:AR24)</f>
        <v>0</v>
      </c>
      <c r="AH24" s="33" t="n">
        <v>0</v>
      </c>
      <c r="AI24" s="33" t="n">
        <v>0</v>
      </c>
      <c r="AJ24" s="33" t="n">
        <v>0</v>
      </c>
      <c r="AK24" s="33" t="n">
        <v>0</v>
      </c>
      <c r="AL24" s="33" t="n">
        <v>0</v>
      </c>
      <c r="AM24" s="33" t="n">
        <v>0</v>
      </c>
      <c r="AN24" s="33" t="n">
        <v>0</v>
      </c>
      <c r="AO24" s="33" t="n">
        <v>0</v>
      </c>
      <c r="AP24" s="33" t="n">
        <v>0</v>
      </c>
      <c r="AQ24" s="33" t="n">
        <v>0</v>
      </c>
      <c r="AR24" s="33" t="n">
        <v>0</v>
      </c>
      <c r="AS24" s="33" t="n">
        <v>0</v>
      </c>
      <c r="AT24" s="23"/>
      <c r="AU24" s="23"/>
      <c r="AV24" s="23"/>
      <c r="AW24" s="23"/>
      <c r="AX24" s="23"/>
    </row>
    <row r="25" ht="23.65" customHeight="true">
      <c r="A25" s="6" t="s">
        <v>20</v>
      </c>
      <c r="B25" s="18"/>
      <c r="C25" s="27" t="n">
        <f>D25+F25+M25+AA25</f>
        <v>9708252559</v>
      </c>
      <c r="D25" s="33" t="n">
        <v>1125004903</v>
      </c>
      <c r="E25" s="33" t="n">
        <v>96140835</v>
      </c>
      <c r="F25" s="33" t="n">
        <v>461058370</v>
      </c>
      <c r="G25" s="33" t="n">
        <v>639166</v>
      </c>
      <c r="H25" s="33" t="n">
        <v>122942411</v>
      </c>
      <c r="I25" s="33" t="n">
        <v>45873180</v>
      </c>
      <c r="J25" s="33" t="n">
        <v>0</v>
      </c>
      <c r="K25" s="33" t="n">
        <v>719746</v>
      </c>
      <c r="L25" s="33" t="n">
        <v>1101047</v>
      </c>
      <c r="M25" s="53" t="n">
        <f>N25+SUM(Q25:Z25)</f>
        <v>8122189286</v>
      </c>
      <c r="N25" s="33" t="n">
        <v>0</v>
      </c>
      <c r="O25" s="6" t="s">
        <v>20</v>
      </c>
      <c r="P25" s="19"/>
      <c r="Q25" s="61" t="n">
        <v>0</v>
      </c>
      <c r="R25" s="65" t="n">
        <v>319992009</v>
      </c>
      <c r="S25" s="65" t="n">
        <v>0</v>
      </c>
      <c r="T25" s="65" t="n">
        <v>0</v>
      </c>
      <c r="U25" s="65" t="n">
        <v>0</v>
      </c>
      <c r="V25" s="65" t="n">
        <v>300000</v>
      </c>
      <c r="W25" s="65" t="n">
        <v>0</v>
      </c>
      <c r="X25" s="65" t="n">
        <v>7759036323</v>
      </c>
      <c r="Y25" s="65" t="n">
        <v>0</v>
      </c>
      <c r="Z25" s="65" t="n">
        <v>42860954</v>
      </c>
      <c r="AA25" s="65" t="n">
        <v>0</v>
      </c>
      <c r="AB25" s="6" t="s">
        <v>20</v>
      </c>
      <c r="AC25" s="76"/>
      <c r="AD25" s="62" t="n">
        <f>AE25+AF25+AG25+AS25</f>
        <v>281877373</v>
      </c>
      <c r="AE25" s="33" t="n">
        <v>0</v>
      </c>
      <c r="AF25" s="33" t="n">
        <v>8772800</v>
      </c>
      <c r="AG25" s="33" t="n">
        <f>SUM(AH25:AR25)</f>
        <v>273104573</v>
      </c>
      <c r="AH25" s="33" t="n">
        <v>0</v>
      </c>
      <c r="AI25" s="33" t="n">
        <v>0</v>
      </c>
      <c r="AJ25" s="33" t="n">
        <v>0</v>
      </c>
      <c r="AK25" s="33" t="n">
        <v>0</v>
      </c>
      <c r="AL25" s="33" t="n">
        <v>0</v>
      </c>
      <c r="AM25" s="33" t="n">
        <v>0</v>
      </c>
      <c r="AN25" s="33" t="n">
        <v>0</v>
      </c>
      <c r="AO25" s="33" t="n">
        <v>0</v>
      </c>
      <c r="AP25" s="33" t="n">
        <v>273104573</v>
      </c>
      <c r="AQ25" s="33" t="n">
        <v>0</v>
      </c>
      <c r="AR25" s="33" t="n">
        <v>0</v>
      </c>
      <c r="AS25" s="33" t="n">
        <v>0</v>
      </c>
      <c r="AT25" s="23"/>
      <c r="AU25" s="23"/>
      <c r="AV25" s="23"/>
      <c r="AW25" s="23"/>
      <c r="AX25" s="23"/>
    </row>
    <row r="26" ht="23.65" customHeight="true">
      <c r="A26" s="6" t="s">
        <v>21</v>
      </c>
      <c r="B26" s="19"/>
      <c r="C26" s="27" t="n">
        <f>D26+F26+M26+AA26</f>
        <v>5675188164</v>
      </c>
      <c r="D26" s="33" t="n">
        <v>2957717147</v>
      </c>
      <c r="E26" s="33" t="n">
        <v>47791805</v>
      </c>
      <c r="F26" s="33" t="n">
        <v>2385178261</v>
      </c>
      <c r="G26" s="33" t="n">
        <v>0</v>
      </c>
      <c r="H26" s="33" t="n">
        <v>678393625</v>
      </c>
      <c r="I26" s="33" t="n">
        <v>2873229</v>
      </c>
      <c r="J26" s="33" t="n">
        <v>12015109</v>
      </c>
      <c r="K26" s="33" t="n">
        <v>9752906</v>
      </c>
      <c r="L26" s="33" t="n">
        <v>25746527</v>
      </c>
      <c r="M26" s="53" t="n">
        <f>N26+SUM(Q26:Z26)</f>
        <v>332292756</v>
      </c>
      <c r="N26" s="33" t="n">
        <v>500000</v>
      </c>
      <c r="O26" s="6" t="s">
        <v>21</v>
      </c>
      <c r="P26" s="19"/>
      <c r="Q26" s="61" t="n">
        <v>300000</v>
      </c>
      <c r="R26" s="65" t="n">
        <v>0</v>
      </c>
      <c r="S26" s="65" t="n">
        <v>0</v>
      </c>
      <c r="T26" s="65" t="n">
        <v>0</v>
      </c>
      <c r="U26" s="65" t="n">
        <v>28263978</v>
      </c>
      <c r="V26" s="65" t="n">
        <v>0</v>
      </c>
      <c r="W26" s="65" t="n">
        <v>0</v>
      </c>
      <c r="X26" s="65" t="n">
        <v>0</v>
      </c>
      <c r="Y26" s="65" t="n">
        <v>0</v>
      </c>
      <c r="Z26" s="65" t="n">
        <v>303228778</v>
      </c>
      <c r="AA26" s="65" t="n">
        <v>0</v>
      </c>
      <c r="AB26" s="6" t="s">
        <v>21</v>
      </c>
      <c r="AC26" s="76"/>
      <c r="AD26" s="62" t="n">
        <f>AE26+AF26+AG26+AS26</f>
        <v>82065517</v>
      </c>
      <c r="AE26" s="33" t="n">
        <v>0</v>
      </c>
      <c r="AF26" s="33" t="n">
        <v>82065517</v>
      </c>
      <c r="AG26" s="33" t="n">
        <f>SUM(AH26:AR26)</f>
        <v>0</v>
      </c>
      <c r="AH26" s="33" t="n">
        <v>0</v>
      </c>
      <c r="AI26" s="33" t="n">
        <v>0</v>
      </c>
      <c r="AJ26" s="33" t="n">
        <v>0</v>
      </c>
      <c r="AK26" s="33" t="n">
        <v>0</v>
      </c>
      <c r="AL26" s="33" t="n">
        <v>0</v>
      </c>
      <c r="AM26" s="33" t="n">
        <v>0</v>
      </c>
      <c r="AN26" s="33" t="n">
        <v>0</v>
      </c>
      <c r="AO26" s="33" t="n">
        <v>0</v>
      </c>
      <c r="AP26" s="33" t="n">
        <v>0</v>
      </c>
      <c r="AQ26" s="33" t="n">
        <v>0</v>
      </c>
      <c r="AR26" s="33" t="n">
        <v>0</v>
      </c>
      <c r="AS26" s="33" t="n">
        <v>0</v>
      </c>
      <c r="AT26" s="23"/>
      <c r="AU26" s="23"/>
      <c r="AV26" s="23"/>
      <c r="AW26" s="23"/>
      <c r="AX26" s="23"/>
    </row>
    <row r="27" ht="23.65" customHeight="true">
      <c r="A27" s="6" t="s">
        <v>22</v>
      </c>
      <c r="B27" s="19"/>
      <c r="C27" s="27" t="n">
        <f>D27+F27+M27+AA27</f>
        <v>1186995229</v>
      </c>
      <c r="D27" s="33" t="n">
        <v>380044215</v>
      </c>
      <c r="E27" s="33" t="n">
        <v>16650748</v>
      </c>
      <c r="F27" s="33" t="n">
        <v>765202113</v>
      </c>
      <c r="G27" s="33" t="n">
        <v>5710</v>
      </c>
      <c r="H27" s="33" t="n">
        <v>156146599</v>
      </c>
      <c r="I27" s="33" t="n">
        <v>21621787</v>
      </c>
      <c r="J27" s="33" t="n">
        <v>85540</v>
      </c>
      <c r="K27" s="33" t="n">
        <v>485691</v>
      </c>
      <c r="L27" s="33" t="n">
        <v>2771019</v>
      </c>
      <c r="M27" s="53" t="n">
        <f>N27+SUM(Q27:Z27)</f>
        <v>41748901</v>
      </c>
      <c r="N27" s="33" t="n">
        <v>0</v>
      </c>
      <c r="O27" s="6" t="s">
        <v>22</v>
      </c>
      <c r="P27" s="19"/>
      <c r="Q27" s="61" t="n">
        <v>0</v>
      </c>
      <c r="R27" s="65" t="n">
        <v>28573643</v>
      </c>
      <c r="S27" s="65" t="n">
        <v>0</v>
      </c>
      <c r="T27" s="65" t="n">
        <v>0</v>
      </c>
      <c r="U27" s="65" t="n">
        <v>0</v>
      </c>
      <c r="V27" s="65" t="n">
        <v>1300000</v>
      </c>
      <c r="W27" s="65" t="n">
        <v>0</v>
      </c>
      <c r="X27" s="65" t="n">
        <v>0</v>
      </c>
      <c r="Y27" s="65" t="n">
        <v>0</v>
      </c>
      <c r="Z27" s="65" t="n">
        <v>11875258</v>
      </c>
      <c r="AA27" s="65" t="n">
        <v>0</v>
      </c>
      <c r="AB27" s="6" t="s">
        <v>22</v>
      </c>
      <c r="AC27" s="76"/>
      <c r="AD27" s="62" t="n">
        <f>AE27+AF27+AG27+AS27</f>
        <v>8831796</v>
      </c>
      <c r="AE27" s="33" t="n">
        <v>0</v>
      </c>
      <c r="AF27" s="33" t="n">
        <v>8481796</v>
      </c>
      <c r="AG27" s="33" t="n">
        <f>SUM(AH27:AR27)</f>
        <v>350000</v>
      </c>
      <c r="AH27" s="33" t="n">
        <v>0</v>
      </c>
      <c r="AI27" s="33" t="n">
        <v>0</v>
      </c>
      <c r="AJ27" s="33" t="n">
        <v>350000</v>
      </c>
      <c r="AK27" s="33" t="n">
        <v>0</v>
      </c>
      <c r="AL27" s="33" t="n">
        <v>0</v>
      </c>
      <c r="AM27" s="33" t="n">
        <v>0</v>
      </c>
      <c r="AN27" s="33" t="n">
        <v>0</v>
      </c>
      <c r="AO27" s="33" t="n">
        <v>0</v>
      </c>
      <c r="AP27" s="33" t="n">
        <v>0</v>
      </c>
      <c r="AQ27" s="33" t="n">
        <v>0</v>
      </c>
      <c r="AR27" s="33" t="n">
        <v>0</v>
      </c>
      <c r="AS27" s="33" t="n">
        <v>0</v>
      </c>
      <c r="AT27" s="23"/>
      <c r="AU27" s="23"/>
      <c r="AV27" s="23"/>
      <c r="AW27" s="23"/>
      <c r="AX27" s="23"/>
    </row>
    <row r="28" ht="23.65" customHeight="true">
      <c r="A28" s="6" t="s">
        <v>23</v>
      </c>
      <c r="B28" s="19"/>
      <c r="C28" s="27" t="n">
        <f>D28+F28+M28+AA28</f>
        <v>1404044407</v>
      </c>
      <c r="D28" s="33" t="n">
        <v>985411999</v>
      </c>
      <c r="E28" s="33" t="n">
        <v>90094777</v>
      </c>
      <c r="F28" s="33" t="n">
        <v>306770408</v>
      </c>
      <c r="G28" s="33" t="n">
        <v>6610</v>
      </c>
      <c r="H28" s="33" t="n">
        <v>110269634</v>
      </c>
      <c r="I28" s="33" t="n">
        <v>1079550</v>
      </c>
      <c r="J28" s="33" t="n">
        <v>0</v>
      </c>
      <c r="K28" s="33" t="n">
        <v>2410526</v>
      </c>
      <c r="L28" s="33" t="n">
        <v>891171</v>
      </c>
      <c r="M28" s="53" t="n">
        <f>N28+SUM(Q28:Z28)</f>
        <v>111862000</v>
      </c>
      <c r="N28" s="33" t="n">
        <v>0</v>
      </c>
      <c r="O28" s="6" t="s">
        <v>23</v>
      </c>
      <c r="P28" s="19"/>
      <c r="Q28" s="61" t="n">
        <v>0</v>
      </c>
      <c r="R28" s="65" t="n">
        <v>0</v>
      </c>
      <c r="S28" s="65" t="n">
        <v>0</v>
      </c>
      <c r="T28" s="65" t="n">
        <v>0</v>
      </c>
      <c r="U28" s="65" t="n">
        <v>0</v>
      </c>
      <c r="V28" s="65" t="n">
        <v>0</v>
      </c>
      <c r="W28" s="65" t="n">
        <v>0</v>
      </c>
      <c r="X28" s="65" t="n">
        <v>0</v>
      </c>
      <c r="Y28" s="65" t="n">
        <v>0</v>
      </c>
      <c r="Z28" s="65" t="n">
        <v>111862000</v>
      </c>
      <c r="AA28" s="65" t="n">
        <v>0</v>
      </c>
      <c r="AB28" s="6" t="s">
        <v>23</v>
      </c>
      <c r="AC28" s="76"/>
      <c r="AD28" s="62" t="n">
        <f>AE28+AF28+AG28+AS28</f>
        <v>24053415</v>
      </c>
      <c r="AE28" s="33" t="n">
        <v>0</v>
      </c>
      <c r="AF28" s="33" t="n">
        <v>24053415</v>
      </c>
      <c r="AG28" s="33" t="n">
        <f>SUM(AH28:AR28)</f>
        <v>0</v>
      </c>
      <c r="AH28" s="33" t="n">
        <v>0</v>
      </c>
      <c r="AI28" s="33" t="n">
        <v>0</v>
      </c>
      <c r="AJ28" s="33" t="n">
        <v>0</v>
      </c>
      <c r="AK28" s="33" t="n">
        <v>0</v>
      </c>
      <c r="AL28" s="33" t="n">
        <v>0</v>
      </c>
      <c r="AM28" s="33" t="n">
        <v>0</v>
      </c>
      <c r="AN28" s="33" t="n">
        <v>0</v>
      </c>
      <c r="AO28" s="33" t="n">
        <v>0</v>
      </c>
      <c r="AP28" s="33" t="n">
        <v>0</v>
      </c>
      <c r="AQ28" s="33" t="n">
        <v>0</v>
      </c>
      <c r="AR28" s="33" t="n">
        <v>0</v>
      </c>
      <c r="AS28" s="33" t="n">
        <v>0</v>
      </c>
      <c r="AT28" s="23"/>
      <c r="AU28" s="23"/>
      <c r="AV28" s="23"/>
      <c r="AW28" s="23"/>
      <c r="AX28" s="23"/>
    </row>
    <row r="29" ht="23.65" customHeight="true">
      <c r="A29" s="6" t="s">
        <v>24</v>
      </c>
      <c r="B29" s="19"/>
      <c r="C29" s="27" t="n">
        <f>D29+F29+M29+AA29</f>
        <v>141464035</v>
      </c>
      <c r="D29" s="33" t="n">
        <v>100489464</v>
      </c>
      <c r="E29" s="33" t="n">
        <v>3374467</v>
      </c>
      <c r="F29" s="33" t="n">
        <v>31828841</v>
      </c>
      <c r="G29" s="33" t="n">
        <v>0</v>
      </c>
      <c r="H29" s="33" t="n">
        <v>3614571</v>
      </c>
      <c r="I29" s="33" t="n">
        <v>11624254</v>
      </c>
      <c r="J29" s="33" t="n">
        <v>0</v>
      </c>
      <c r="K29" s="33" t="n">
        <v>47850</v>
      </c>
      <c r="L29" s="33" t="n">
        <v>93949</v>
      </c>
      <c r="M29" s="53" t="n">
        <f>N29+SUM(Q29:Z29)</f>
        <v>9145730</v>
      </c>
      <c r="N29" s="33" t="n">
        <v>0</v>
      </c>
      <c r="O29" s="6" t="s">
        <v>24</v>
      </c>
      <c r="P29" s="19"/>
      <c r="Q29" s="61" t="n">
        <v>0</v>
      </c>
      <c r="R29" s="65" t="n">
        <v>525000</v>
      </c>
      <c r="S29" s="65" t="n">
        <v>0</v>
      </c>
      <c r="T29" s="65" t="n">
        <v>0</v>
      </c>
      <c r="U29" s="65" t="n">
        <v>0</v>
      </c>
      <c r="V29" s="65" t="n">
        <v>0</v>
      </c>
      <c r="W29" s="65" t="n">
        <v>0</v>
      </c>
      <c r="X29" s="65" t="n">
        <v>0</v>
      </c>
      <c r="Y29" s="65" t="n">
        <v>0</v>
      </c>
      <c r="Z29" s="65" t="n">
        <v>8620730</v>
      </c>
      <c r="AA29" s="65" t="n">
        <v>0</v>
      </c>
      <c r="AB29" s="6" t="s">
        <v>24</v>
      </c>
      <c r="AC29" s="76"/>
      <c r="AD29" s="62" t="n">
        <f>AE29+AF29+AG29+AS29</f>
        <v>0</v>
      </c>
      <c r="AE29" s="33" t="n">
        <v>0</v>
      </c>
      <c r="AF29" s="33" t="n">
        <v>0</v>
      </c>
      <c r="AG29" s="33" t="n">
        <f>SUM(AH29:AR29)</f>
        <v>0</v>
      </c>
      <c r="AH29" s="33" t="n">
        <v>0</v>
      </c>
      <c r="AI29" s="33" t="n">
        <v>0</v>
      </c>
      <c r="AJ29" s="33" t="n">
        <v>0</v>
      </c>
      <c r="AK29" s="33" t="n">
        <v>0</v>
      </c>
      <c r="AL29" s="33" t="n">
        <v>0</v>
      </c>
      <c r="AM29" s="33" t="n">
        <v>0</v>
      </c>
      <c r="AN29" s="33" t="n">
        <v>0</v>
      </c>
      <c r="AO29" s="33" t="n">
        <v>0</v>
      </c>
      <c r="AP29" s="33" t="n">
        <v>0</v>
      </c>
      <c r="AQ29" s="33" t="n">
        <v>0</v>
      </c>
      <c r="AR29" s="33" t="n">
        <v>0</v>
      </c>
      <c r="AS29" s="33" t="n">
        <v>0</v>
      </c>
      <c r="AT29" s="23"/>
      <c r="AU29" s="23"/>
      <c r="AV29" s="23"/>
      <c r="AW29" s="23"/>
      <c r="AX29" s="23"/>
    </row>
    <row r="30" ht="23.65" customHeight="true">
      <c r="A30" s="6" t="s">
        <v>25</v>
      </c>
      <c r="B30" s="19"/>
      <c r="C30" s="27" t="n">
        <f>D30+F30+M30+AA30</f>
        <v>268127223</v>
      </c>
      <c r="D30" s="33" t="n">
        <v>74535510</v>
      </c>
      <c r="E30" s="33" t="n">
        <v>3486444</v>
      </c>
      <c r="F30" s="33" t="n">
        <v>125467124</v>
      </c>
      <c r="G30" s="33" t="n">
        <v>0</v>
      </c>
      <c r="H30" s="33" t="n">
        <v>8142236</v>
      </c>
      <c r="I30" s="33" t="n">
        <v>931344</v>
      </c>
      <c r="J30" s="33" t="n">
        <v>38274</v>
      </c>
      <c r="K30" s="33" t="n">
        <v>1659803</v>
      </c>
      <c r="L30" s="33" t="n">
        <v>67574</v>
      </c>
      <c r="M30" s="53" t="n">
        <f>N30+SUM(Q30:Z30)</f>
        <v>68124589</v>
      </c>
      <c r="N30" s="33" t="n">
        <v>0</v>
      </c>
      <c r="O30" s="6" t="s">
        <v>25</v>
      </c>
      <c r="P30" s="19"/>
      <c r="Q30" s="61" t="n">
        <v>0</v>
      </c>
      <c r="R30" s="65" t="n">
        <v>67095589</v>
      </c>
      <c r="S30" s="65" t="n">
        <v>0</v>
      </c>
      <c r="T30" s="65" t="n">
        <v>0</v>
      </c>
      <c r="U30" s="65" t="n">
        <v>0</v>
      </c>
      <c r="V30" s="65" t="n">
        <v>424000</v>
      </c>
      <c r="W30" s="65" t="n">
        <v>0</v>
      </c>
      <c r="X30" s="65" t="n">
        <v>0</v>
      </c>
      <c r="Y30" s="65" t="n">
        <v>0</v>
      </c>
      <c r="Z30" s="65" t="n">
        <v>605000</v>
      </c>
      <c r="AA30" s="65" t="n">
        <v>0</v>
      </c>
      <c r="AB30" s="6" t="s">
        <v>25</v>
      </c>
      <c r="AC30" s="76"/>
      <c r="AD30" s="62" t="n">
        <f>AE30+AF30+AG30+AS30</f>
        <v>21128714</v>
      </c>
      <c r="AE30" s="33" t="n">
        <v>233534</v>
      </c>
      <c r="AF30" s="33" t="n">
        <v>5808937</v>
      </c>
      <c r="AG30" s="33" t="n">
        <f>SUM(AH30:AR30)</f>
        <v>15086243</v>
      </c>
      <c r="AH30" s="33" t="n">
        <v>0</v>
      </c>
      <c r="AI30" s="33" t="n">
        <v>0</v>
      </c>
      <c r="AJ30" s="33" t="n">
        <v>14430000</v>
      </c>
      <c r="AK30" s="33" t="n">
        <v>0</v>
      </c>
      <c r="AL30" s="33" t="n">
        <v>0</v>
      </c>
      <c r="AM30" s="33" t="n">
        <v>0</v>
      </c>
      <c r="AN30" s="33" t="n">
        <v>0</v>
      </c>
      <c r="AO30" s="33" t="n">
        <v>0</v>
      </c>
      <c r="AP30" s="33" t="n">
        <v>0</v>
      </c>
      <c r="AQ30" s="33" t="n">
        <v>0</v>
      </c>
      <c r="AR30" s="33" t="n">
        <v>656243</v>
      </c>
      <c r="AS30" s="33" t="n">
        <v>0</v>
      </c>
      <c r="AT30" s="23"/>
      <c r="AU30" s="23"/>
      <c r="AV30" s="23"/>
      <c r="AW30" s="23"/>
      <c r="AX30" s="23"/>
    </row>
    <row r="31" ht="23.65" customHeight="true">
      <c r="A31" s="6" t="s">
        <v>26</v>
      </c>
      <c r="B31" s="18"/>
      <c r="C31" s="27" t="n">
        <f>D31+F31+M31+AA31</f>
        <v>997822179</v>
      </c>
      <c r="D31" s="33" t="n">
        <v>730261451</v>
      </c>
      <c r="E31" s="33" t="n">
        <v>97839170</v>
      </c>
      <c r="F31" s="33" t="n">
        <v>265103147</v>
      </c>
      <c r="G31" s="33" t="n">
        <v>0</v>
      </c>
      <c r="H31" s="33" t="n">
        <v>106331664</v>
      </c>
      <c r="I31" s="33" t="n">
        <v>539067</v>
      </c>
      <c r="J31" s="33" t="n">
        <v>0</v>
      </c>
      <c r="K31" s="33" t="n">
        <v>106965</v>
      </c>
      <c r="L31" s="33" t="n">
        <v>97512</v>
      </c>
      <c r="M31" s="53" t="n">
        <f>N31+SUM(Q31:Z31)</f>
        <v>2457581</v>
      </c>
      <c r="N31" s="33" t="n">
        <v>0</v>
      </c>
      <c r="O31" s="6" t="s">
        <v>26</v>
      </c>
      <c r="P31" s="19"/>
      <c r="Q31" s="61" t="n">
        <v>0</v>
      </c>
      <c r="R31" s="65" t="n">
        <v>0</v>
      </c>
      <c r="S31" s="65" t="n">
        <v>0</v>
      </c>
      <c r="T31" s="65" t="n">
        <v>0</v>
      </c>
      <c r="U31" s="65" t="n">
        <v>0</v>
      </c>
      <c r="V31" s="65" t="n">
        <v>0</v>
      </c>
      <c r="W31" s="65" t="n">
        <v>0</v>
      </c>
      <c r="X31" s="65" t="n">
        <v>68000</v>
      </c>
      <c r="Y31" s="65" t="n">
        <v>0</v>
      </c>
      <c r="Z31" s="65" t="n">
        <v>2389581</v>
      </c>
      <c r="AA31" s="65" t="n">
        <v>0</v>
      </c>
      <c r="AB31" s="6" t="s">
        <v>26</v>
      </c>
      <c r="AC31" s="76"/>
      <c r="AD31" s="62" t="n">
        <f>AE31+AF31+AG31+AS31</f>
        <v>0</v>
      </c>
      <c r="AE31" s="33" t="n">
        <v>0</v>
      </c>
      <c r="AF31" s="33" t="n">
        <v>0</v>
      </c>
      <c r="AG31" s="33" t="n">
        <f>SUM(AH31:AR31)</f>
        <v>0</v>
      </c>
      <c r="AH31" s="33" t="n">
        <v>0</v>
      </c>
      <c r="AI31" s="33" t="n">
        <v>0</v>
      </c>
      <c r="AJ31" s="33" t="n">
        <v>0</v>
      </c>
      <c r="AK31" s="33" t="n">
        <v>0</v>
      </c>
      <c r="AL31" s="33" t="n">
        <v>0</v>
      </c>
      <c r="AM31" s="33" t="n">
        <v>0</v>
      </c>
      <c r="AN31" s="33" t="n">
        <v>0</v>
      </c>
      <c r="AO31" s="33" t="n">
        <v>0</v>
      </c>
      <c r="AP31" s="33" t="n">
        <v>0</v>
      </c>
      <c r="AQ31" s="33" t="n">
        <v>0</v>
      </c>
      <c r="AR31" s="33" t="n">
        <v>0</v>
      </c>
      <c r="AS31" s="33" t="n">
        <v>0</v>
      </c>
      <c r="AT31" s="23"/>
      <c r="AU31" s="23"/>
      <c r="AV31" s="23"/>
      <c r="AW31" s="23"/>
      <c r="AX31" s="23"/>
    </row>
    <row r="32" ht="23.65" customHeight="true">
      <c r="A32" s="6" t="s">
        <v>27</v>
      </c>
      <c r="B32" s="18"/>
      <c r="C32" s="27" t="n">
        <f>D32+F32+M32+AA32</f>
        <v>775954071</v>
      </c>
      <c r="D32" s="33" t="n">
        <v>196510830</v>
      </c>
      <c r="E32" s="33" t="n">
        <v>2699625</v>
      </c>
      <c r="F32" s="33" t="n">
        <v>573776241</v>
      </c>
      <c r="G32" s="33" t="n">
        <v>0</v>
      </c>
      <c r="H32" s="33" t="n">
        <v>31766189</v>
      </c>
      <c r="I32" s="33" t="n">
        <v>2278476</v>
      </c>
      <c r="J32" s="33" t="n">
        <v>2000</v>
      </c>
      <c r="K32" s="33" t="n">
        <v>1002319</v>
      </c>
      <c r="L32" s="33" t="n">
        <v>34084</v>
      </c>
      <c r="M32" s="53" t="n">
        <f>N32+SUM(Q32:Z32)</f>
        <v>5667000</v>
      </c>
      <c r="N32" s="33" t="n">
        <v>0</v>
      </c>
      <c r="O32" s="6" t="s">
        <v>27</v>
      </c>
      <c r="P32" s="19"/>
      <c r="Q32" s="61" t="n">
        <v>460000</v>
      </c>
      <c r="R32" s="65" t="n">
        <v>0</v>
      </c>
      <c r="S32" s="65" t="n">
        <v>0</v>
      </c>
      <c r="T32" s="65" t="n">
        <v>0</v>
      </c>
      <c r="U32" s="65" t="n">
        <v>0</v>
      </c>
      <c r="V32" s="65" t="n">
        <v>0</v>
      </c>
      <c r="W32" s="65" t="n">
        <v>0</v>
      </c>
      <c r="X32" s="65" t="n">
        <v>0</v>
      </c>
      <c r="Y32" s="65" t="n">
        <v>0</v>
      </c>
      <c r="Z32" s="65" t="n">
        <v>5207000</v>
      </c>
      <c r="AA32" s="65" t="n">
        <v>0</v>
      </c>
      <c r="AB32" s="6" t="s">
        <v>27</v>
      </c>
      <c r="AC32" s="76"/>
      <c r="AD32" s="62" t="n">
        <f>AE32+AF32+AG32+AS32</f>
        <v>29035371</v>
      </c>
      <c r="AE32" s="33" t="n">
        <v>0</v>
      </c>
      <c r="AF32" s="33" t="n">
        <v>29035371</v>
      </c>
      <c r="AG32" s="33" t="n">
        <f>SUM(AH32:AR32)</f>
        <v>0</v>
      </c>
      <c r="AH32" s="33" t="n">
        <v>0</v>
      </c>
      <c r="AI32" s="33" t="n">
        <v>0</v>
      </c>
      <c r="AJ32" s="33" t="n">
        <v>0</v>
      </c>
      <c r="AK32" s="33" t="n">
        <v>0</v>
      </c>
      <c r="AL32" s="33" t="n">
        <v>0</v>
      </c>
      <c r="AM32" s="33" t="n">
        <v>0</v>
      </c>
      <c r="AN32" s="33" t="n">
        <v>0</v>
      </c>
      <c r="AO32" s="33" t="n">
        <v>0</v>
      </c>
      <c r="AP32" s="33" t="n">
        <v>0</v>
      </c>
      <c r="AQ32" s="33" t="n">
        <v>0</v>
      </c>
      <c r="AR32" s="33" t="n">
        <v>0</v>
      </c>
      <c r="AS32" s="33" t="n">
        <v>0</v>
      </c>
      <c r="AT32" s="23"/>
      <c r="AU32" s="23"/>
      <c r="AV32" s="23"/>
      <c r="AW32" s="23"/>
      <c r="AX32" s="23"/>
    </row>
    <row r="33" ht="23.65" customHeight="true">
      <c r="A33" s="6" t="s">
        <v>28</v>
      </c>
      <c r="B33" s="19"/>
      <c r="C33" s="27" t="n">
        <f>D33+F33+M33+AA33</f>
        <v>576999298</v>
      </c>
      <c r="D33" s="33" t="n">
        <v>63119470</v>
      </c>
      <c r="E33" s="33" t="n">
        <v>599739</v>
      </c>
      <c r="F33" s="33" t="n">
        <v>134193292</v>
      </c>
      <c r="G33" s="33" t="n">
        <v>0</v>
      </c>
      <c r="H33" s="33" t="n">
        <v>9777662</v>
      </c>
      <c r="I33" s="33" t="n">
        <v>898409</v>
      </c>
      <c r="J33" s="33" t="n">
        <v>0</v>
      </c>
      <c r="K33" s="33" t="n">
        <v>4218580</v>
      </c>
      <c r="L33" s="33" t="n">
        <v>1028916</v>
      </c>
      <c r="M33" s="53" t="n">
        <f>N33+SUM(Q33:Z33)</f>
        <v>379686536</v>
      </c>
      <c r="N33" s="33" t="n">
        <v>1599000</v>
      </c>
      <c r="O33" s="6" t="s">
        <v>28</v>
      </c>
      <c r="P33" s="19"/>
      <c r="Q33" s="62" t="n">
        <v>260000</v>
      </c>
      <c r="R33" s="33" t="n">
        <v>191410336</v>
      </c>
      <c r="S33" s="65" t="n">
        <v>0</v>
      </c>
      <c r="T33" s="65" t="n">
        <v>0</v>
      </c>
      <c r="U33" s="65" t="n">
        <v>0</v>
      </c>
      <c r="V33" s="65" t="n">
        <v>0</v>
      </c>
      <c r="W33" s="65" t="n">
        <v>0</v>
      </c>
      <c r="X33" s="65" t="n">
        <v>0</v>
      </c>
      <c r="Y33" s="65" t="n">
        <v>0</v>
      </c>
      <c r="Z33" s="65" t="n">
        <v>186417200</v>
      </c>
      <c r="AA33" s="33" t="n">
        <v>0</v>
      </c>
      <c r="AB33" s="6" t="s">
        <v>28</v>
      </c>
      <c r="AC33" s="19"/>
      <c r="AD33" s="62" t="n">
        <f>AE33+AF33+AG33+AS33</f>
        <v>2125000</v>
      </c>
      <c r="AE33" s="33" t="n">
        <v>0</v>
      </c>
      <c r="AF33" s="33" t="n">
        <v>2125000</v>
      </c>
      <c r="AG33" s="33" t="n">
        <f>SUM(AH33:AR33)</f>
        <v>0</v>
      </c>
      <c r="AH33" s="33" t="n">
        <v>0</v>
      </c>
      <c r="AI33" s="33" t="n">
        <v>0</v>
      </c>
      <c r="AJ33" s="33" t="n">
        <v>0</v>
      </c>
      <c r="AK33" s="33" t="n">
        <v>0</v>
      </c>
      <c r="AL33" s="33" t="n">
        <v>0</v>
      </c>
      <c r="AM33" s="33" t="n">
        <v>0</v>
      </c>
      <c r="AN33" s="33" t="n">
        <v>0</v>
      </c>
      <c r="AO33" s="33" t="n">
        <v>0</v>
      </c>
      <c r="AP33" s="33" t="n">
        <v>0</v>
      </c>
      <c r="AQ33" s="33" t="n">
        <v>0</v>
      </c>
      <c r="AR33" s="33" t="n">
        <v>0</v>
      </c>
      <c r="AS33" s="33" t="n">
        <v>0</v>
      </c>
      <c r="AT33" s="23"/>
      <c r="AU33" s="23"/>
      <c r="AV33" s="23"/>
      <c r="AW33" s="23"/>
      <c r="AX33" s="23"/>
    </row>
    <row r="34" ht="23.65" customHeight="true">
      <c r="A34" s="7" t="s">
        <v>29</v>
      </c>
      <c r="B34" s="20"/>
      <c r="C34" s="28" t="n">
        <f>D34+F34+M34+AA34</f>
        <v>204693670</v>
      </c>
      <c r="D34" s="34" t="n">
        <v>67830359</v>
      </c>
      <c r="E34" s="34" t="n">
        <v>483473</v>
      </c>
      <c r="F34" s="34" t="n">
        <v>136851311</v>
      </c>
      <c r="G34" s="34" t="n">
        <v>0</v>
      </c>
      <c r="H34" s="34" t="n">
        <v>3076273</v>
      </c>
      <c r="I34" s="34" t="n">
        <v>579872</v>
      </c>
      <c r="J34" s="34" t="n">
        <v>0</v>
      </c>
      <c r="K34" s="34" t="n">
        <v>41250</v>
      </c>
      <c r="L34" s="34" t="n">
        <v>51356</v>
      </c>
      <c r="M34" s="54" t="n">
        <f>N34+SUM(Q34:Z34)</f>
        <v>12000</v>
      </c>
      <c r="N34" s="34" t="n">
        <v>0</v>
      </c>
      <c r="O34" s="7" t="s">
        <v>29</v>
      </c>
      <c r="P34" s="20"/>
      <c r="Q34" s="63" t="n">
        <v>0</v>
      </c>
      <c r="R34" s="34" t="n">
        <v>0</v>
      </c>
      <c r="S34" s="67" t="n">
        <v>0</v>
      </c>
      <c r="T34" s="67" t="n">
        <v>0</v>
      </c>
      <c r="U34" s="67" t="n">
        <v>0</v>
      </c>
      <c r="V34" s="67" t="n">
        <v>0</v>
      </c>
      <c r="W34" s="67" t="n">
        <v>0</v>
      </c>
      <c r="X34" s="67" t="n">
        <v>0</v>
      </c>
      <c r="Y34" s="67" t="n">
        <v>0</v>
      </c>
      <c r="Z34" s="67" t="n">
        <v>12000</v>
      </c>
      <c r="AA34" s="34" t="n">
        <v>0</v>
      </c>
      <c r="AB34" s="7" t="s">
        <v>29</v>
      </c>
      <c r="AC34" s="20"/>
      <c r="AD34" s="63" t="n">
        <f>AE34+AF34+AG34+AS34</f>
        <v>10475449</v>
      </c>
      <c r="AE34" s="34" t="n">
        <v>0</v>
      </c>
      <c r="AF34" s="34" t="n">
        <v>10475449</v>
      </c>
      <c r="AG34" s="34" t="n">
        <f>SUM(AH34:AR34)</f>
        <v>0</v>
      </c>
      <c r="AH34" s="34" t="n">
        <v>0</v>
      </c>
      <c r="AI34" s="34" t="n">
        <v>0</v>
      </c>
      <c r="AJ34" s="34" t="n">
        <v>0</v>
      </c>
      <c r="AK34" s="34" t="n">
        <v>0</v>
      </c>
      <c r="AL34" s="34" t="n">
        <v>0</v>
      </c>
      <c r="AM34" s="34" t="n">
        <v>0</v>
      </c>
      <c r="AN34" s="34" t="n">
        <v>0</v>
      </c>
      <c r="AO34" s="34" t="n">
        <v>0</v>
      </c>
      <c r="AP34" s="34" t="n">
        <v>0</v>
      </c>
      <c r="AQ34" s="34" t="n">
        <v>0</v>
      </c>
      <c r="AR34" s="34" t="n">
        <v>0</v>
      </c>
      <c r="AS34" s="34" t="n">
        <v>0</v>
      </c>
      <c r="AT34" s="23"/>
      <c r="AU34" s="23"/>
      <c r="AV34" s="23"/>
      <c r="AW34" s="23"/>
      <c r="AX34" s="23"/>
    </row>
    <row r="35" ht="23.65" customHeight="true">
      <c r="A35" s="8"/>
      <c r="B35" s="21"/>
      <c r="C35" s="21"/>
      <c r="D35" s="21"/>
      <c r="E35" s="21"/>
      <c r="F35" s="21"/>
      <c r="G35" s="21"/>
      <c r="H35" s="21"/>
      <c r="I35" s="21"/>
      <c r="J35" s="46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9"/>
      <c r="AA35" s="69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65" customHeight="true">
      <c r="A36" s="9"/>
      <c r="B36" s="22"/>
      <c r="C36" s="22"/>
      <c r="D36" s="22"/>
      <c r="E36" s="22"/>
      <c r="F36" s="22"/>
      <c r="G36" s="22"/>
      <c r="H36" s="22"/>
      <c r="I36" s="22"/>
      <c r="J36" s="47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7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80"/>
      <c r="AN36" s="23"/>
      <c r="AO36" s="80"/>
      <c r="AP36" s="23"/>
      <c r="AQ36" s="23"/>
      <c r="AR36" s="80"/>
      <c r="AS36" s="23"/>
      <c r="AT36" s="23"/>
      <c r="AU36" s="23"/>
      <c r="AV36" s="23"/>
      <c r="AW36" s="23"/>
      <c r="AX36" s="23"/>
    </row>
    <row r="37" ht="23.65" customHeight="true">
      <c r="A37" s="10"/>
      <c r="B37" s="23"/>
      <c r="C37" s="23"/>
      <c r="D37" s="23"/>
      <c r="E37" s="10"/>
      <c r="F37" s="10"/>
      <c r="G37" s="10"/>
      <c r="H37" s="41"/>
      <c r="I37" s="43"/>
      <c r="J37" s="47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1"/>
      <c r="V37" s="43"/>
      <c r="W37" s="43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1" t="s">
        <v>71</v>
      </c>
      <c r="AJ37" s="41"/>
      <c r="AK37" s="43"/>
      <c r="AL37" s="23"/>
      <c r="AM37" s="57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65" customHeight="true">
      <c r="A38" s="10"/>
      <c r="B38" s="23"/>
      <c r="C38" s="23"/>
      <c r="D38" s="23"/>
      <c r="E38" s="10"/>
      <c r="F38" s="10"/>
      <c r="G38" s="10"/>
      <c r="H38" s="41"/>
      <c r="I38" s="42"/>
      <c r="J38" s="47"/>
      <c r="K38" s="10"/>
      <c r="L38" s="10"/>
      <c r="M38" s="10"/>
      <c r="N38" s="57"/>
      <c r="O38" s="10"/>
      <c r="P38" s="23"/>
      <c r="Q38" s="23"/>
      <c r="R38" s="10"/>
      <c r="S38" s="23"/>
      <c r="T38" s="10"/>
      <c r="U38" s="41"/>
      <c r="V38" s="42"/>
      <c r="W38" s="42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1" t="s">
        <v>72</v>
      </c>
      <c r="AJ38" s="41"/>
      <c r="AK38" s="42"/>
      <c r="AL38" s="57"/>
      <c r="AM38" s="57"/>
      <c r="AN38" s="10"/>
      <c r="AO38" s="10"/>
      <c r="AP38" s="10"/>
      <c r="AQ38" s="10"/>
      <c r="AR38" s="57"/>
      <c r="AS38" s="23"/>
      <c r="AT38" s="23"/>
      <c r="AU38" s="23"/>
      <c r="AV38" s="23"/>
      <c r="AW38" s="23"/>
      <c r="AX38" s="23"/>
    </row>
    <row r="39" ht="23.65" customHeight="true">
      <c r="A39" s="10"/>
      <c r="B39" s="23"/>
      <c r="C39" s="23"/>
      <c r="D39" s="23"/>
      <c r="E39" s="10"/>
      <c r="F39" s="10"/>
      <c r="G39" s="10"/>
      <c r="H39" s="41"/>
      <c r="I39" s="42"/>
      <c r="J39" s="47"/>
      <c r="K39" s="10"/>
      <c r="L39" s="10"/>
      <c r="M39" s="10"/>
      <c r="N39" s="57"/>
      <c r="O39" s="10"/>
      <c r="P39" s="23"/>
      <c r="Q39" s="23"/>
      <c r="R39" s="10"/>
      <c r="S39" s="23"/>
      <c r="T39" s="10"/>
      <c r="U39" s="41"/>
      <c r="V39" s="42"/>
      <c r="W39" s="42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1"/>
      <c r="AJ39" s="41"/>
      <c r="AK39" s="42"/>
      <c r="AL39" s="57"/>
      <c r="AM39" s="57"/>
      <c r="AN39" s="10"/>
      <c r="AO39" s="10"/>
      <c r="AP39" s="10"/>
      <c r="AQ39" s="10"/>
      <c r="AR39" s="57"/>
      <c r="AS39" s="23"/>
      <c r="AT39" s="23"/>
      <c r="AU39" s="23"/>
      <c r="AV39" s="23"/>
      <c r="AW39" s="23"/>
      <c r="AX39" s="23"/>
    </row>
    <row r="40" ht="23.65" customHeight="true">
      <c r="A40" s="10"/>
      <c r="B40" s="23"/>
      <c r="C40" s="23"/>
      <c r="D40" s="23"/>
      <c r="E40" s="10"/>
      <c r="F40" s="10"/>
      <c r="G40" s="10"/>
      <c r="H40" s="42"/>
      <c r="I40" s="42"/>
      <c r="J40" s="47"/>
      <c r="K40" s="10"/>
      <c r="L40" s="10"/>
      <c r="M40" s="10"/>
      <c r="N40" s="57"/>
      <c r="O40" s="10"/>
      <c r="P40" s="23"/>
      <c r="Q40" s="23"/>
      <c r="R40" s="23"/>
      <c r="S40" s="10"/>
      <c r="T40" s="10"/>
      <c r="U40" s="10"/>
      <c r="V40" s="42"/>
      <c r="W40" s="42"/>
      <c r="X40" s="42"/>
      <c r="Y40" s="42"/>
      <c r="Z40" s="47"/>
      <c r="AA40" s="10"/>
      <c r="AB40" s="10"/>
      <c r="AC40" s="23"/>
      <c r="AD40" s="23"/>
      <c r="AE40" s="23"/>
      <c r="AF40" s="10"/>
      <c r="AG40" s="10"/>
      <c r="AH40" s="10"/>
      <c r="AI40" s="10"/>
      <c r="AJ40" s="42"/>
      <c r="AK40" s="42"/>
      <c r="AL40" s="42"/>
      <c r="AM40" s="47"/>
      <c r="AN40" s="10"/>
      <c r="AO40" s="10"/>
      <c r="AP40" s="10"/>
      <c r="AQ40" s="10"/>
      <c r="AR40" s="57"/>
      <c r="AS40" s="23"/>
      <c r="AT40" s="23"/>
      <c r="AU40" s="23"/>
      <c r="AV40" s="23"/>
      <c r="AW40" s="23"/>
      <c r="AX40" s="23"/>
    </row>
    <row r="41" ht="21.4" customHeight="true">
      <c r="A41" s="10"/>
      <c r="B41" s="23"/>
      <c r="C41" s="23"/>
      <c r="D41" s="23"/>
      <c r="E41" s="10"/>
      <c r="F41" s="10"/>
      <c r="G41" s="10"/>
      <c r="H41" s="42"/>
      <c r="I41" s="42"/>
      <c r="J41" s="47"/>
      <c r="K41" s="10"/>
      <c r="L41" s="10"/>
      <c r="M41" s="10"/>
      <c r="N41" s="57"/>
      <c r="O41" s="10"/>
      <c r="P41" s="23"/>
      <c r="Q41" s="23"/>
      <c r="R41" s="23"/>
      <c r="S41" s="10"/>
      <c r="T41" s="10"/>
      <c r="U41" s="10"/>
      <c r="V41" s="42"/>
      <c r="W41" s="42"/>
      <c r="X41" s="42"/>
      <c r="Y41" s="42"/>
      <c r="Z41" s="47"/>
      <c r="AA41" s="10"/>
      <c r="AB41" s="50" t="s">
        <v>66</v>
      </c>
      <c r="AC41" s="23"/>
      <c r="AD41" s="23"/>
      <c r="AE41" s="23"/>
      <c r="AF41" s="10"/>
      <c r="AG41" s="10"/>
      <c r="AH41" s="10"/>
      <c r="AI41" s="10"/>
      <c r="AJ41" s="42"/>
      <c r="AK41" s="42"/>
      <c r="AL41" s="42"/>
      <c r="AM41" s="47"/>
      <c r="AN41" s="10"/>
      <c r="AO41" s="10"/>
      <c r="AP41" s="10"/>
      <c r="AQ41" s="10"/>
      <c r="AR41" s="57"/>
      <c r="AS41" s="23"/>
      <c r="AT41" s="23"/>
      <c r="AU41" s="23"/>
      <c r="AV41" s="23"/>
      <c r="AW41" s="23"/>
      <c r="AX41" s="23"/>
    </row>
    <row r="42" ht="23.65" customHeight="true">
      <c r="A42" s="11"/>
      <c r="B42" s="11"/>
      <c r="C42" s="11"/>
      <c r="D42" s="11"/>
      <c r="E42" s="11"/>
      <c r="F42" s="11"/>
      <c r="G42" s="11"/>
      <c r="H42" s="11"/>
      <c r="I42" s="23"/>
      <c r="J42" s="48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23"/>
      <c r="Y42" s="23"/>
      <c r="Z42" s="48"/>
      <c r="AA42" s="50"/>
      <c r="AB42" s="50" t="s">
        <v>67</v>
      </c>
      <c r="AC42" s="50"/>
      <c r="AD42" s="50"/>
      <c r="AE42" s="50"/>
      <c r="AF42" s="50"/>
      <c r="AG42" s="50"/>
      <c r="AH42" s="50"/>
      <c r="AI42" s="50"/>
      <c r="AJ42" s="50"/>
      <c r="AK42" s="50"/>
      <c r="AL42" s="23"/>
      <c r="AM42" s="48"/>
      <c r="AN42" s="50"/>
      <c r="AO42" s="50"/>
      <c r="AP42" s="50"/>
      <c r="AQ42" s="50"/>
      <c r="AR42" s="50"/>
      <c r="AS42" s="23"/>
      <c r="AT42" s="23"/>
      <c r="AU42" s="23"/>
      <c r="AV42" s="23"/>
      <c r="AW42" s="23"/>
      <c r="AX42" s="23"/>
    </row>
    <row r="43" ht="23.65" customHeight="true">
      <c r="A43" s="11"/>
      <c r="B43" s="11"/>
      <c r="C43" s="11"/>
      <c r="D43" s="11"/>
      <c r="E43" s="11"/>
      <c r="F43" s="11"/>
      <c r="G43" s="11"/>
      <c r="H43" s="11"/>
      <c r="I43" s="23"/>
      <c r="J43" s="47"/>
      <c r="K43" s="47"/>
      <c r="L43" s="47"/>
      <c r="M43" s="47"/>
      <c r="N43" s="47"/>
      <c r="O43" s="50"/>
      <c r="P43" s="50"/>
      <c r="Q43" s="50"/>
      <c r="R43" s="50"/>
      <c r="S43" s="50"/>
      <c r="T43" s="50"/>
      <c r="U43" s="50"/>
      <c r="V43" s="50"/>
      <c r="W43" s="50"/>
      <c r="X43" s="23"/>
      <c r="Y43" s="23"/>
      <c r="Z43" s="47"/>
      <c r="AA43" s="47"/>
      <c r="AB43" s="23"/>
      <c r="AC43" s="50"/>
      <c r="AD43" s="50"/>
      <c r="AE43" s="50"/>
      <c r="AF43" s="50"/>
      <c r="AG43" s="50"/>
      <c r="AH43" s="50"/>
      <c r="AI43" s="50"/>
      <c r="AJ43" s="50"/>
      <c r="AK43" s="50"/>
      <c r="AL43" s="23"/>
      <c r="AM43" s="47"/>
      <c r="AN43" s="47"/>
      <c r="AO43" s="47"/>
      <c r="AP43" s="47"/>
      <c r="AQ43" s="47"/>
      <c r="AR43" s="47"/>
      <c r="AS43" s="23"/>
      <c r="AT43" s="23"/>
      <c r="AU43" s="23"/>
      <c r="AV43" s="23"/>
      <c r="AW43" s="23"/>
      <c r="AX43" s="23"/>
    </row>
    <row r="44" ht="23.65" customHeight="true">
      <c r="A44" s="12"/>
      <c r="B44" s="23"/>
      <c r="C44" s="23"/>
      <c r="D44" s="23"/>
      <c r="E44" s="23"/>
      <c r="F44" s="23"/>
      <c r="G44" s="23"/>
      <c r="H44" s="23"/>
      <c r="I44" s="23"/>
      <c r="J44" s="48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48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9" customHeight="true">
      <c r="A45" s="12"/>
      <c r="B45" s="23"/>
      <c r="C45" s="23"/>
      <c r="D45" s="23"/>
      <c r="E45" s="23"/>
      <c r="F45" s="23"/>
      <c r="G45" s="23"/>
      <c r="H45" s="23"/>
      <c r="I45" s="23"/>
      <c r="J45" s="4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9" customHeight="true">
      <c r="A46" s="12"/>
      <c r="B46" s="23"/>
      <c r="C46" s="23"/>
      <c r="D46" s="23"/>
      <c r="E46" s="23"/>
      <c r="F46" s="23"/>
      <c r="G46" s="23"/>
      <c r="H46" s="23"/>
      <c r="I46" s="23"/>
      <c r="J46" s="48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9" customHeight="true">
      <c r="A47" s="12"/>
      <c r="B47" s="23"/>
      <c r="C47" s="23"/>
      <c r="D47" s="23"/>
      <c r="E47" s="23"/>
      <c r="F47" s="23"/>
      <c r="G47" s="23"/>
      <c r="H47" s="23"/>
      <c r="I47" s="23"/>
      <c r="J47" s="48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9" customHeight="true">
      <c r="A48" s="12"/>
      <c r="B48" s="23"/>
      <c r="C48" s="23"/>
      <c r="D48" s="23"/>
      <c r="E48" s="23"/>
      <c r="F48" s="23"/>
      <c r="G48" s="23"/>
      <c r="H48" s="23"/>
      <c r="I48" s="23"/>
      <c r="J48" s="48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9" customHeight="true">
      <c r="A49" s="12"/>
      <c r="B49" s="23"/>
      <c r="C49" s="23"/>
      <c r="D49" s="23"/>
      <c r="E49" s="23"/>
      <c r="F49" s="23"/>
      <c r="G49" s="23"/>
      <c r="H49" s="23"/>
      <c r="I49" s="23"/>
      <c r="J49" s="4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9" customHeight="true">
      <c r="A50" s="12"/>
      <c r="B50" s="23"/>
      <c r="C50" s="23"/>
      <c r="D50" s="23"/>
      <c r="E50" s="23"/>
      <c r="F50" s="23"/>
      <c r="G50" s="23"/>
      <c r="H50" s="23"/>
      <c r="I50" s="23"/>
      <c r="J50" s="48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9" customHeight="true">
      <c r="A51" s="12"/>
      <c r="B51" s="23"/>
      <c r="C51" s="23"/>
      <c r="D51" s="23"/>
      <c r="E51" s="23"/>
      <c r="F51" s="23"/>
      <c r="G51" s="23"/>
      <c r="H51" s="23"/>
      <c r="I51" s="23"/>
      <c r="J51" s="4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9" customHeight="true">
      <c r="A52" s="12"/>
      <c r="B52" s="23"/>
      <c r="C52" s="23"/>
      <c r="D52" s="23"/>
      <c r="E52" s="23"/>
      <c r="F52" s="23"/>
      <c r="G52" s="23"/>
      <c r="H52" s="23"/>
      <c r="I52" s="23"/>
      <c r="J52" s="48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9" customHeight="true">
      <c r="A53" s="12"/>
      <c r="B53" s="23"/>
      <c r="C53" s="23"/>
      <c r="D53" s="23"/>
      <c r="E53" s="23"/>
      <c r="F53" s="23"/>
      <c r="G53" s="23"/>
      <c r="H53" s="23"/>
      <c r="I53" s="23"/>
      <c r="J53" s="48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9" customHeight="true">
      <c r="A54" s="12"/>
      <c r="B54" s="23"/>
      <c r="C54" s="23"/>
      <c r="D54" s="23"/>
      <c r="E54" s="23"/>
      <c r="F54" s="23"/>
      <c r="G54" s="23"/>
      <c r="H54" s="23"/>
      <c r="I54" s="23"/>
      <c r="J54" s="48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9" customHeight="true">
      <c r="A55" s="12"/>
      <c r="B55" s="23"/>
      <c r="C55" s="23"/>
      <c r="D55" s="23"/>
      <c r="E55" s="23"/>
      <c r="F55" s="23"/>
      <c r="G55" s="23"/>
      <c r="H55" s="23"/>
      <c r="I55" s="23"/>
      <c r="J55" s="48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9" customHeight="true">
      <c r="A56" s="12"/>
      <c r="B56" s="23"/>
      <c r="C56" s="23"/>
      <c r="D56" s="23"/>
      <c r="E56" s="23"/>
      <c r="F56" s="23"/>
      <c r="G56" s="23"/>
      <c r="H56" s="23"/>
      <c r="I56" s="23"/>
      <c r="J56" s="48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9" customHeight="true">
      <c r="A57" s="12"/>
      <c r="B57" s="23"/>
      <c r="C57" s="23"/>
      <c r="D57" s="23"/>
      <c r="E57" s="23"/>
      <c r="F57" s="23"/>
      <c r="G57" s="23"/>
      <c r="H57" s="23"/>
      <c r="I57" s="23"/>
      <c r="J57" s="48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9" customHeight="true">
      <c r="A58" s="12"/>
      <c r="B58" s="23"/>
      <c r="C58" s="23"/>
      <c r="D58" s="23"/>
      <c r="E58" s="23"/>
      <c r="F58" s="23"/>
      <c r="G58" s="23"/>
      <c r="H58" s="23"/>
      <c r="I58" s="23"/>
      <c r="J58" s="48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9" customHeight="true">
      <c r="A59" s="12"/>
      <c r="B59" s="23"/>
      <c r="C59" s="23"/>
      <c r="D59" s="23"/>
      <c r="E59" s="23"/>
      <c r="F59" s="23"/>
      <c r="G59" s="23"/>
      <c r="H59" s="23"/>
      <c r="I59" s="23"/>
      <c r="J59" s="4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9" customHeight="true">
      <c r="A60" s="12"/>
      <c r="B60" s="23"/>
      <c r="C60" s="23"/>
      <c r="D60" s="23"/>
      <c r="E60" s="23"/>
      <c r="F60" s="23"/>
      <c r="G60" s="23"/>
      <c r="H60" s="23"/>
      <c r="I60" s="23"/>
      <c r="J60" s="48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9" customHeight="true">
      <c r="A61" s="12"/>
      <c r="B61" s="23"/>
      <c r="C61" s="23"/>
      <c r="D61" s="23"/>
      <c r="E61" s="23"/>
      <c r="F61" s="23"/>
      <c r="G61" s="23"/>
      <c r="H61" s="23"/>
      <c r="I61" s="23"/>
      <c r="J61" s="48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9" customHeight="true">
      <c r="A62" s="12"/>
      <c r="B62" s="23"/>
      <c r="C62" s="23"/>
      <c r="D62" s="23"/>
      <c r="E62" s="23"/>
      <c r="F62" s="23"/>
      <c r="G62" s="23"/>
      <c r="H62" s="23"/>
      <c r="I62" s="23"/>
      <c r="J62" s="4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9" customHeight="true">
      <c r="A63" s="12"/>
      <c r="B63" s="23"/>
      <c r="C63" s="23"/>
      <c r="D63" s="23"/>
      <c r="E63" s="23"/>
      <c r="F63" s="23"/>
      <c r="G63" s="23"/>
      <c r="H63" s="23"/>
      <c r="I63" s="23"/>
      <c r="J63" s="48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9" customHeight="true">
      <c r="A64" s="12"/>
      <c r="B64" s="23"/>
      <c r="C64" s="23"/>
      <c r="D64" s="23"/>
      <c r="E64" s="23"/>
      <c r="F64" s="23"/>
      <c r="G64" s="23"/>
      <c r="H64" s="23"/>
      <c r="I64" s="23"/>
      <c r="J64" s="48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9" customHeight="true">
      <c r="A65" s="12"/>
      <c r="B65" s="23"/>
      <c r="C65" s="23"/>
      <c r="D65" s="23"/>
      <c r="E65" s="23"/>
      <c r="F65" s="23"/>
      <c r="G65" s="23"/>
      <c r="H65" s="23"/>
      <c r="I65" s="23"/>
      <c r="J65" s="48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9" customHeight="true">
      <c r="A66" s="12"/>
      <c r="B66" s="23"/>
      <c r="C66" s="23"/>
      <c r="D66" s="23"/>
      <c r="E66" s="23"/>
      <c r="F66" s="23"/>
      <c r="G66" s="23"/>
      <c r="H66" s="23"/>
      <c r="I66" s="23"/>
      <c r="J66" s="48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9" customHeight="true">
      <c r="A67" s="12"/>
      <c r="B67" s="23"/>
      <c r="C67" s="23"/>
      <c r="D67" s="23"/>
      <c r="E67" s="23"/>
      <c r="F67" s="23"/>
      <c r="G67" s="23"/>
      <c r="H67" s="23"/>
      <c r="I67" s="23"/>
      <c r="J67" s="48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9" customHeight="true">
      <c r="A68" s="12"/>
      <c r="B68" s="23"/>
      <c r="C68" s="23"/>
      <c r="D68" s="23"/>
      <c r="E68" s="23"/>
      <c r="F68" s="23"/>
      <c r="G68" s="23"/>
      <c r="H68" s="23"/>
      <c r="I68" s="23"/>
      <c r="J68" s="4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9" customHeight="true">
      <c r="A69" s="12"/>
      <c r="B69" s="23"/>
      <c r="C69" s="23"/>
      <c r="D69" s="23"/>
      <c r="E69" s="23"/>
      <c r="F69" s="23"/>
      <c r="G69" s="23"/>
      <c r="H69" s="23"/>
      <c r="I69" s="23"/>
      <c r="J69" s="48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9" customHeight="true">
      <c r="A70" s="12"/>
      <c r="B70" s="23"/>
      <c r="C70" s="23"/>
      <c r="D70" s="23"/>
      <c r="E70" s="23"/>
      <c r="F70" s="23"/>
      <c r="G70" s="23"/>
      <c r="H70" s="23"/>
      <c r="I70" s="23"/>
      <c r="J70" s="48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9" customHeight="true">
      <c r="A71" s="12"/>
      <c r="B71" s="23"/>
      <c r="C71" s="23"/>
      <c r="D71" s="23"/>
      <c r="E71" s="23"/>
      <c r="F71" s="23"/>
      <c r="G71" s="23"/>
      <c r="H71" s="23"/>
      <c r="I71" s="23"/>
      <c r="J71" s="48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9" customHeight="true">
      <c r="A72" s="12"/>
      <c r="B72" s="23"/>
      <c r="C72" s="23"/>
      <c r="D72" s="23"/>
      <c r="E72" s="23"/>
      <c r="F72" s="23"/>
      <c r="G72" s="23"/>
      <c r="H72" s="23"/>
      <c r="I72" s="23"/>
      <c r="J72" s="48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9" customHeight="true">
      <c r="A73" s="12"/>
      <c r="B73" s="23"/>
      <c r="C73" s="23"/>
      <c r="D73" s="23"/>
      <c r="E73" s="23"/>
      <c r="F73" s="23"/>
      <c r="G73" s="23"/>
      <c r="H73" s="23"/>
      <c r="I73" s="23"/>
      <c r="J73" s="48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9" customHeight="true">
      <c r="A74" s="12"/>
      <c r="B74" s="23"/>
      <c r="C74" s="23"/>
      <c r="D74" s="23"/>
      <c r="E74" s="23"/>
      <c r="F74" s="23"/>
      <c r="G74" s="23"/>
      <c r="H74" s="23"/>
      <c r="I74" s="23"/>
      <c r="J74" s="48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9" customHeight="true">
      <c r="A75" s="12"/>
      <c r="B75" s="23"/>
      <c r="C75" s="23"/>
      <c r="D75" s="23"/>
      <c r="E75" s="23"/>
      <c r="F75" s="23"/>
      <c r="G75" s="23"/>
      <c r="H75" s="23"/>
      <c r="I75" s="23"/>
      <c r="J75" s="48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9" customHeight="true">
      <c r="A76" s="12"/>
      <c r="B76" s="23"/>
      <c r="C76" s="23"/>
      <c r="D76" s="23"/>
      <c r="E76" s="23"/>
      <c r="F76" s="23"/>
      <c r="G76" s="23"/>
      <c r="H76" s="23"/>
      <c r="I76" s="23"/>
      <c r="J76" s="48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9" customHeight="true">
      <c r="A77" s="12"/>
      <c r="B77" s="23"/>
      <c r="C77" s="23"/>
      <c r="D77" s="23"/>
      <c r="E77" s="23"/>
      <c r="F77" s="23"/>
      <c r="G77" s="23"/>
      <c r="H77" s="23"/>
      <c r="I77" s="23"/>
      <c r="J77" s="4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9" customHeight="true">
      <c r="A78" s="12"/>
      <c r="B78" s="23"/>
      <c r="C78" s="23"/>
      <c r="D78" s="23"/>
      <c r="E78" s="23"/>
      <c r="F78" s="23"/>
      <c r="G78" s="23"/>
      <c r="H78" s="23"/>
      <c r="I78" s="23"/>
      <c r="J78" s="4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9" customHeight="true">
      <c r="A79" s="12"/>
      <c r="B79" s="23"/>
      <c r="C79" s="23"/>
      <c r="D79" s="23"/>
      <c r="E79" s="23"/>
      <c r="F79" s="23"/>
      <c r="G79" s="23"/>
      <c r="H79" s="23"/>
      <c r="I79" s="23"/>
      <c r="J79" s="4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9" customHeight="true">
      <c r="A80" s="12"/>
      <c r="B80" s="23"/>
      <c r="C80" s="23"/>
      <c r="D80" s="23"/>
      <c r="E80" s="23"/>
      <c r="F80" s="23"/>
      <c r="G80" s="23"/>
      <c r="H80" s="23"/>
      <c r="I80" s="23"/>
      <c r="J80" s="4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9" customHeight="true">
      <c r="A81" s="12"/>
      <c r="B81" s="23"/>
      <c r="C81" s="23"/>
      <c r="D81" s="23"/>
      <c r="E81" s="23"/>
      <c r="F81" s="23"/>
      <c r="G81" s="23"/>
      <c r="H81" s="23"/>
      <c r="I81" s="23"/>
      <c r="J81" s="4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9" customHeight="true">
      <c r="A82" s="12"/>
      <c r="B82" s="23"/>
      <c r="C82" s="23"/>
      <c r="D82" s="23"/>
      <c r="E82" s="23"/>
      <c r="F82" s="23"/>
      <c r="G82" s="23"/>
      <c r="H82" s="23"/>
      <c r="I82" s="23"/>
      <c r="J82" s="4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9" customHeight="true">
      <c r="A83" s="12"/>
      <c r="B83" s="23"/>
      <c r="C83" s="23"/>
      <c r="D83" s="23"/>
      <c r="E83" s="23"/>
      <c r="F83" s="23"/>
      <c r="G83" s="23"/>
      <c r="H83" s="23"/>
      <c r="I83" s="23"/>
      <c r="J83" s="4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9" customHeight="true">
      <c r="A84" s="12"/>
      <c r="B84" s="23"/>
      <c r="C84" s="23"/>
      <c r="D84" s="23"/>
      <c r="E84" s="23"/>
      <c r="F84" s="23"/>
      <c r="G84" s="23"/>
      <c r="H84" s="23"/>
      <c r="I84" s="23"/>
      <c r="J84" s="4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9" customHeight="true">
      <c r="A85" s="12"/>
      <c r="B85" s="23"/>
      <c r="C85" s="23"/>
      <c r="D85" s="23"/>
      <c r="E85" s="23"/>
      <c r="F85" s="23"/>
      <c r="G85" s="23"/>
      <c r="H85" s="23"/>
      <c r="I85" s="23"/>
      <c r="J85" s="4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9" customHeight="true">
      <c r="A86" s="12"/>
      <c r="B86" s="23"/>
      <c r="C86" s="23"/>
      <c r="D86" s="23"/>
      <c r="E86" s="23"/>
      <c r="F86" s="23"/>
      <c r="G86" s="23"/>
      <c r="H86" s="23"/>
      <c r="I86" s="23"/>
      <c r="J86" s="4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9" customHeight="true">
      <c r="A87" s="12"/>
      <c r="B87" s="23"/>
      <c r="C87" s="23"/>
      <c r="D87" s="23"/>
      <c r="E87" s="23"/>
      <c r="F87" s="23"/>
      <c r="G87" s="23"/>
      <c r="H87" s="23"/>
      <c r="I87" s="23"/>
      <c r="J87" s="4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9" customHeight="true">
      <c r="A88" s="12"/>
      <c r="B88" s="23"/>
      <c r="C88" s="23"/>
      <c r="D88" s="23"/>
      <c r="E88" s="23"/>
      <c r="F88" s="23"/>
      <c r="G88" s="23"/>
      <c r="H88" s="23"/>
      <c r="I88" s="23"/>
      <c r="J88" s="4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9" customHeight="true">
      <c r="A89" s="12"/>
      <c r="B89" s="23"/>
      <c r="C89" s="23"/>
      <c r="D89" s="23"/>
      <c r="E89" s="23"/>
      <c r="F89" s="23"/>
      <c r="G89" s="23"/>
      <c r="H89" s="23"/>
      <c r="I89" s="23"/>
      <c r="J89" s="4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9" customHeight="true">
      <c r="A90" s="12"/>
      <c r="B90" s="23"/>
      <c r="C90" s="23"/>
      <c r="D90" s="23"/>
      <c r="E90" s="23"/>
      <c r="F90" s="23"/>
      <c r="G90" s="23"/>
      <c r="H90" s="23"/>
      <c r="I90" s="23"/>
      <c r="J90" s="4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9" customHeight="true">
      <c r="A91" s="12"/>
      <c r="B91" s="23"/>
      <c r="C91" s="23"/>
      <c r="D91" s="23"/>
      <c r="E91" s="23"/>
      <c r="F91" s="23"/>
      <c r="G91" s="23"/>
      <c r="H91" s="23"/>
      <c r="I91" s="23"/>
      <c r="J91" s="4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9" customHeight="true">
      <c r="A92" s="12"/>
      <c r="B92" s="23"/>
      <c r="C92" s="23"/>
      <c r="D92" s="23"/>
      <c r="E92" s="23"/>
      <c r="F92" s="23"/>
      <c r="G92" s="23"/>
      <c r="H92" s="23"/>
      <c r="I92" s="23"/>
      <c r="J92" s="4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9" customHeight="true">
      <c r="A93" s="12"/>
      <c r="B93" s="23"/>
      <c r="C93" s="23"/>
      <c r="D93" s="23"/>
      <c r="E93" s="23"/>
      <c r="F93" s="23"/>
      <c r="G93" s="23"/>
      <c r="H93" s="23"/>
      <c r="I93" s="23"/>
      <c r="J93" s="4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9" customHeight="true">
      <c r="A94" s="12"/>
      <c r="B94" s="23"/>
      <c r="C94" s="23"/>
      <c r="D94" s="23"/>
      <c r="E94" s="23"/>
      <c r="F94" s="23"/>
      <c r="G94" s="23"/>
      <c r="H94" s="23"/>
      <c r="I94" s="23"/>
      <c r="J94" s="4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9" customHeight="true">
      <c r="A95" s="12"/>
      <c r="B95" s="23"/>
      <c r="C95" s="23"/>
      <c r="D95" s="23"/>
      <c r="E95" s="23"/>
      <c r="F95" s="23"/>
      <c r="G95" s="23"/>
      <c r="H95" s="23"/>
      <c r="I95" s="23"/>
      <c r="J95" s="4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9" customHeight="true">
      <c r="A96" s="12"/>
      <c r="B96" s="23"/>
      <c r="C96" s="23"/>
      <c r="D96" s="23"/>
      <c r="E96" s="23"/>
      <c r="F96" s="23"/>
      <c r="G96" s="23"/>
      <c r="H96" s="23"/>
      <c r="I96" s="23"/>
      <c r="J96" s="4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9" customHeight="true">
      <c r="A97" s="12"/>
      <c r="B97" s="23"/>
      <c r="C97" s="23"/>
      <c r="D97" s="23"/>
      <c r="E97" s="23"/>
      <c r="F97" s="23"/>
      <c r="G97" s="23"/>
      <c r="H97" s="23"/>
      <c r="I97" s="23"/>
      <c r="J97" s="4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9" customHeight="true">
      <c r="A98" s="12"/>
      <c r="B98" s="23"/>
      <c r="C98" s="23"/>
      <c r="D98" s="23"/>
      <c r="E98" s="23"/>
      <c r="F98" s="23"/>
      <c r="G98" s="23"/>
      <c r="H98" s="23"/>
      <c r="I98" s="23"/>
      <c r="J98" s="4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9" customHeight="true">
      <c r="A99" s="12"/>
      <c r="B99" s="23"/>
      <c r="C99" s="23"/>
      <c r="D99" s="23"/>
      <c r="E99" s="23"/>
      <c r="F99" s="23"/>
      <c r="G99" s="23"/>
      <c r="H99" s="23"/>
      <c r="I99" s="23"/>
      <c r="J99" s="4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9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4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9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4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9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4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9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4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9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4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9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4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9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4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9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4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9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4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9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4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9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4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9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4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9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4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9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4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9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4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9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4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9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4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9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4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9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4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9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4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9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4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9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4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9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4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9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4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9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4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9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4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9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4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9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4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9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4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9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4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9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4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9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4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9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4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9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4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9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4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9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4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9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4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9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4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9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4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9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4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9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4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9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4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9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4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9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4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9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4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9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4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9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4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9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4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9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4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9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4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9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4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9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4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9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4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9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4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9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4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9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4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9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4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9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4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9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4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9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4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9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4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9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4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9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4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9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4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9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4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9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4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9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4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9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4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9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4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9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4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9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4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9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4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9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4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9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4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9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4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9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4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9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4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9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4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9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4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9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4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9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4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9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4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9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4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9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4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9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4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9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4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9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4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9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4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9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4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9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4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9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4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9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4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9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4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9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4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9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4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9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4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9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4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9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4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9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4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9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4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9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4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9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4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P35:AS35"/>
    <mergeCell ref="O9:P9"/>
    <mergeCell ref="AJ6:AJ8"/>
    <mergeCell ref="AB9:AC9"/>
    <mergeCell ref="AB5:AC8"/>
    <mergeCell ref="AD5:AD8"/>
    <mergeCell ref="AH6:AH8"/>
    <mergeCell ref="V6:V8"/>
    <mergeCell ref="O5:P8"/>
    <mergeCell ref="Y6:Y8"/>
    <mergeCell ref="AA5:AA8"/>
    <mergeCell ref="Z6:Z8"/>
    <mergeCell ref="X6:X8"/>
    <mergeCell ref="S6:S8"/>
    <mergeCell ref="Q6:Q8"/>
    <mergeCell ref="R6:R8"/>
    <mergeCell ref="AN37:AO38"/>
    <mergeCell ref="AI37:AJ37"/>
    <mergeCell ref="AI38:AJ38"/>
    <mergeCell ref="X37:X38"/>
    <mergeCell ref="AB37:AB38"/>
    <mergeCell ref="AE37:AE38"/>
    <mergeCell ref="A43:H43"/>
    <mergeCell ref="O42:W42"/>
    <mergeCell ref="O43:W43"/>
    <mergeCell ref="J43:N43"/>
    <mergeCell ref="O37:O38"/>
    <mergeCell ref="R37:R38"/>
    <mergeCell ref="A42:H42"/>
    <mergeCell ref="G37:G38"/>
    <mergeCell ref="E37:E38"/>
    <mergeCell ref="K35:N35"/>
    <mergeCell ref="K37:K38"/>
    <mergeCell ref="A9:B9"/>
    <mergeCell ref="J6:J8"/>
    <mergeCell ref="E6:E8"/>
    <mergeCell ref="L6:L8"/>
    <mergeCell ref="A37:A38"/>
    <mergeCell ref="J37:J38"/>
    <mergeCell ref="D6:D8"/>
    <mergeCell ref="F6:F8"/>
    <mergeCell ref="G6:G8"/>
    <mergeCell ref="H6:H8"/>
    <mergeCell ref="K6:K8"/>
    <mergeCell ref="N6:N8"/>
    <mergeCell ref="A5:B8"/>
    <mergeCell ref="I6:I8"/>
    <mergeCell ref="AR1:AS1"/>
    <mergeCell ref="AR2:AS2"/>
    <mergeCell ref="AB3:AS3"/>
    <mergeCell ref="AN1:AO1"/>
    <mergeCell ref="AL6:AL8"/>
    <mergeCell ref="AG6:AG8"/>
    <mergeCell ref="AG5:AR5"/>
    <mergeCell ref="AJ2:AP2"/>
    <mergeCell ref="AQ6:AQ8"/>
    <mergeCell ref="AR4:AS4"/>
    <mergeCell ref="AI6:AI8"/>
    <mergeCell ref="AE5:AE8"/>
    <mergeCell ref="AS5:AS8"/>
    <mergeCell ref="AC4:AP4"/>
    <mergeCell ref="AK6:AK8"/>
    <mergeCell ref="AF5:AF8"/>
    <mergeCell ref="C5:C8"/>
    <mergeCell ref="H2:L2"/>
    <mergeCell ref="T2:X2"/>
    <mergeCell ref="B4:M4"/>
    <mergeCell ref="M5:N5"/>
    <mergeCell ref="M6:M8"/>
    <mergeCell ref="A3:N3"/>
    <mergeCell ref="D5:E5"/>
    <mergeCell ref="F5:L5"/>
    <mergeCell ref="Q5:Z5"/>
    <mergeCell ref="T6:T8"/>
    <mergeCell ref="U6:U8"/>
    <mergeCell ref="W6:W8"/>
    <mergeCell ref="P4:Z4"/>
    <mergeCell ref="O3:AA3"/>
    <mergeCell ref="AR6:AR8"/>
    <mergeCell ref="AO6:AO8"/>
    <mergeCell ref="AP6:AP8"/>
    <mergeCell ref="AM6:AM8"/>
    <mergeCell ref="AN6:AN8"/>
  </mergeCells>
  <dataValidations count="110">
    <dataValidation type="decimal" errorStyle="warning" operator="equal" allowBlank="0" showInputMessage="1" showErrorMessage="1" errorTitle="" error="{2}" promptTitle="" prompt="" sqref="A3:A3">
      <formula1>"='歲出用途別_經常門年報表_當年度_實支數依機關主管別.歲出用途別分$0_2_0$2090104a028'"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"='中華民國113年$0_3_15$2024'"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"='歲出用途別_經常門年報表_以前年度_實支數依機關主管別.歲出用途別分$0_2_27$2090104a029'"</formula1>
      <formula2>k-SmartTag-statCourseNo</formula2>
    </dataValidation>
    <dataValidation type="decimal" errorStyle="warning" operator="equal" allowBlank="0" showInputMessage="1" showErrorMessage="1" errorTitle="" error="{2}" promptTitle="" prompt="" sqref="AC4:AC4">
      <formula1>"='中華民國113年$0_3_28$2024'"</formula1>
      <formula2>k-SmartTag-date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