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<sst xmlns="http://schemas.openxmlformats.org/spreadsheetml/2006/main" count="70">
  <si>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</si>
  <si>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</si>
  <si>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</si>
  <si>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</si>
  <si>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</si>
  <si>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</si>
  <si>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</si>
  <si>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</si>
  <si>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</si>
  <si>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</si>
  <si>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</si>
  <si>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</si>
  <si>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</si>
  <si>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</si>
  <si>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</si>
  <si>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</si>
  <si>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</si>
  <si>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</si>
  <si>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</si>
  <si>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</si>
  <si>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</si>
  <si>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</si>
  <si>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</si>
  <si>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</si>
  <si>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</si>
  <si>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</si>
  <si>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</si>
  <si>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</si>
  <si>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</si>
  <si>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</si>
  <si>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</si>
  <si>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中華民國113年12月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</si>
  <si>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</si>
  <si>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</si>
  <si>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</si>
  <si>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</si>
  <si>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</si>
  <si>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</si>
  <si>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</si>
  <si>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</si>
  <si>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</si>
  <si>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</si>
  <si>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</si>
  <si>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</si>
  <si>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</si>
  <si>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</si>
  <si>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</si>
  <si>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</si>
  <si>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</si>
  <si>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</si>
  <si>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</si>
  <si>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</si>
  <si>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</si>
  <si>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</si>
  <si>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</si>
  <si>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</si>
  <si>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</si>
  <si>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</si>
  <si>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</si>
  <si>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</si>
  <si>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</si>
  <si>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</si>
  <si>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</si>
  <si>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</si>
  <si>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</si>
  <si>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</si>
  <si>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</si>
  <si>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</si>
  <si>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中華民國114年2月25日編製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</si>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</sst>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201" fontId="1" borderId="5" xfId="0" applyNumberFormat="true" applyFont="true" applyBorder="true">
      <alignment vertical="center"/>
    </xf>
    <xf numFmtId="201" fontId="1" borderId="0" xfId="0" applyNumberFormat="true" applyFont="true">
      <alignment vertical="center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pane xSplit="2" ySplit="8" topLeftCell="C9" activePane="bottomRight" state="frozen"/>
      <selection activeCell="AN42" sqref="AN42:AN42" pane="topLeft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492187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492187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4921875" hidden="false" outlineLevel="0"/>
    <col min="41" max="41" bestFit="false" customWidth="true" width="17.921875" hidden="false" outlineLevel="0"/>
    <col min="42" max="42" bestFit="false" customWidth="true" width="30.492187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492187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6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1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1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1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1"/>
      <c r="AW1" s="1" t="s">
        <v>43</v>
      </c>
      <c r="AX1" s="1" t="s">
        <v>46</v>
      </c>
      <c r="AY1" s="50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8"/>
      <c r="BK1" s="68"/>
      <c r="BL1" s="9"/>
      <c r="BM1" s="9"/>
    </row>
    <row r="2" ht="23.65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2"/>
      <c r="M2" s="1" t="s">
        <v>44</v>
      </c>
      <c r="N2" s="43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2"/>
      <c r="X2" s="1" t="s">
        <v>44</v>
      </c>
      <c r="Y2" s="43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2"/>
      <c r="AL2" s="1" t="s">
        <v>44</v>
      </c>
      <c r="AM2" s="43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2"/>
      <c r="AW2" s="1" t="s">
        <v>44</v>
      </c>
      <c r="AX2" s="43" t="s">
        <v>47</v>
      </c>
      <c r="AY2" s="50"/>
      <c r="AZ2" s="56"/>
      <c r="BA2" s="56"/>
      <c r="BB2" s="6"/>
      <c r="BC2" s="58"/>
      <c r="BD2" s="58"/>
      <c r="BE2" s="58"/>
      <c r="BF2" s="60"/>
      <c r="BG2" s="63"/>
      <c r="BH2" s="63"/>
      <c r="BI2" s="64"/>
      <c r="BJ2" s="68"/>
      <c r="BK2" s="68"/>
      <c r="BL2" s="9"/>
      <c r="BM2" s="63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</row>
    <row r="4" ht="23.6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4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4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4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5"/>
    </row>
    <row r="5" ht="23.65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2"/>
      <c r="AZ5" s="52"/>
      <c r="BA5" s="50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65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7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7" t="s">
        <v>58</v>
      </c>
      <c r="AX6" s="33" t="s">
        <v>59</v>
      </c>
      <c r="AY6" s="52"/>
      <c r="AZ6" s="52"/>
      <c r="BA6" s="50"/>
      <c r="BB6" s="9"/>
      <c r="BC6" s="59"/>
      <c r="BD6" s="59"/>
      <c r="BE6" s="59"/>
      <c r="BF6" s="59"/>
      <c r="BG6" s="59"/>
      <c r="BH6" s="9"/>
      <c r="BI6" s="36"/>
      <c r="BJ6" s="59"/>
      <c r="BK6" s="59"/>
      <c r="BL6" s="59"/>
      <c r="BM6" s="59"/>
    </row>
    <row r="7" ht="23.65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7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7"/>
      <c r="AX7" s="33"/>
      <c r="AY7" s="52"/>
      <c r="AZ7" s="52"/>
      <c r="BA7" s="50"/>
      <c r="BB7" s="9"/>
      <c r="BC7" s="59"/>
      <c r="BD7" s="59"/>
      <c r="BE7" s="59"/>
      <c r="BF7" s="59"/>
      <c r="BG7" s="59"/>
      <c r="BH7" s="9"/>
      <c r="BI7" s="36"/>
      <c r="BJ7" s="59"/>
      <c r="BK7" s="59"/>
      <c r="BL7" s="59"/>
      <c r="BM7" s="59"/>
    </row>
    <row r="8" ht="23.65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7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7"/>
      <c r="AX8" s="33"/>
      <c r="AY8" s="52"/>
      <c r="AZ8" s="52"/>
      <c r="BA8" s="50"/>
      <c r="BB8" s="9"/>
      <c r="BC8" s="59"/>
      <c r="BD8" s="59"/>
      <c r="BE8" s="59"/>
      <c r="BF8" s="59"/>
      <c r="BG8" s="59"/>
      <c r="BH8" s="9"/>
      <c r="BI8" s="36"/>
      <c r="BJ8" s="59"/>
      <c r="BK8" s="59"/>
      <c r="BL8" s="59"/>
      <c r="BM8" s="59"/>
    </row>
    <row r="9" ht="23.65" customHeight="true">
      <c r="A9" s="5" t="s">
        <v>4</v>
      </c>
      <c r="B9" s="16"/>
      <c r="C9" s="26" t="n">
        <f>D9+E9+F9+R9</f>
        <v>5948926307</v>
      </c>
      <c r="D9" s="29" t="n">
        <f>SUM(D10:D34)</f>
        <v>0</v>
      </c>
      <c r="E9" s="29" t="n">
        <f>SUM(E10:E34)</f>
        <v>1961821</v>
      </c>
      <c r="F9" s="29" t="n">
        <f>SUM(G9:N9)+Q9</f>
        <v>5294141961</v>
      </c>
      <c r="G9" s="29" t="n">
        <f>SUM(G10:G34)</f>
        <v>109321404</v>
      </c>
      <c r="H9" s="29" t="n">
        <f>SUM(H10:H34)</f>
        <v>805579087</v>
      </c>
      <c r="I9" s="29" t="n">
        <f>SUM(I10:I34)</f>
        <v>3447917538</v>
      </c>
      <c r="J9" s="29" t="n">
        <f>SUM(J10:J34)</f>
        <v>111427701</v>
      </c>
      <c r="K9" s="29" t="n">
        <f>SUM(K10:K34)</f>
        <v>342936228</v>
      </c>
      <c r="L9" s="29" t="n">
        <f>SUM(L10:L34)</f>
        <v>142205455</v>
      </c>
      <c r="M9" s="29" t="n">
        <f>SUM(M10:M34)</f>
        <v>238274548</v>
      </c>
      <c r="N9" s="29" t="n">
        <f>SUM(N10:N34)</f>
        <v>0</v>
      </c>
      <c r="O9" s="5" t="s">
        <v>4</v>
      </c>
      <c r="P9" s="16"/>
      <c r="Q9" s="26" t="n">
        <f>SUM(Q10:Q34)</f>
        <v>96480000</v>
      </c>
      <c r="R9" s="29" t="n">
        <f>SUM(S9:Y9)</f>
        <v>652822525</v>
      </c>
      <c r="S9" s="29" t="n">
        <f>SUM(S10:S34)</f>
        <v>11544417</v>
      </c>
      <c r="T9" s="29" t="n">
        <f>SUM(T10:T34)</f>
        <v>9238307</v>
      </c>
      <c r="U9" s="29" t="n">
        <f>SUM(U10:U34)</f>
        <v>205037588</v>
      </c>
      <c r="V9" s="29" t="n">
        <f>SUM(V10:V34)</f>
        <v>307353238</v>
      </c>
      <c r="W9" s="29" t="n">
        <f>SUM(W10:W34)</f>
        <v>10899362</v>
      </c>
      <c r="X9" s="29" t="n">
        <f>SUM(X10:X34)</f>
        <v>0</v>
      </c>
      <c r="Y9" s="29" t="n">
        <f>SUM(Y10:Y34)</f>
        <v>108749613</v>
      </c>
      <c r="Z9" s="5" t="s">
        <v>4</v>
      </c>
      <c r="AA9" s="16"/>
      <c r="AB9" s="26" t="n">
        <f>AC9+AD9+AE9+AQ9</f>
        <v>1257118093</v>
      </c>
      <c r="AC9" s="29" t="n">
        <f>SUM(AC10:AC34)</f>
        <v>0</v>
      </c>
      <c r="AD9" s="29" t="n">
        <f>SUM(AD10:AD34)</f>
        <v>0</v>
      </c>
      <c r="AE9" s="29" t="n">
        <f>SUM(AF9:AM9)+AP9</f>
        <v>1041410088</v>
      </c>
      <c r="AF9" s="29" t="n">
        <f>SUM(AF10:AF34)</f>
        <v>67340074</v>
      </c>
      <c r="AG9" s="29" t="n">
        <f>SUM(AG10:AG34)</f>
        <v>42568752</v>
      </c>
      <c r="AH9" s="29" t="n">
        <f>SUM(AH10:AH34)</f>
        <v>761539666</v>
      </c>
      <c r="AI9" s="29" t="n">
        <f>SUM(AI10:AI34)</f>
        <v>0</v>
      </c>
      <c r="AJ9" s="29" t="n">
        <f>SUM(AJ10:AJ34)</f>
        <v>0</v>
      </c>
      <c r="AK9" s="29" t="n">
        <f>SUM(AK10:AK34)</f>
        <v>2131317</v>
      </c>
      <c r="AL9" s="29" t="n">
        <f>SUM(AL10:AL34)</f>
        <v>767978</v>
      </c>
      <c r="AM9" s="29" t="n">
        <f>SUM(AM10:AM34)</f>
        <v>0</v>
      </c>
      <c r="AN9" s="5" t="s">
        <v>4</v>
      </c>
      <c r="AO9" s="16"/>
      <c r="AP9" s="26" t="n">
        <f>SUM(AP10:AP34)</f>
        <v>167062301</v>
      </c>
      <c r="AQ9" s="29" t="n">
        <f>SUM(AR9:AX9)</f>
        <v>215708005</v>
      </c>
      <c r="AR9" s="29" t="n">
        <f>SUM(AR10:AR34)</f>
        <v>0</v>
      </c>
      <c r="AS9" s="29" t="n">
        <f>SUM(AS10:AS34)</f>
        <v>11891624</v>
      </c>
      <c r="AT9" s="29" t="n">
        <f>SUM(AT10:AT34)</f>
        <v>150150943</v>
      </c>
      <c r="AU9" s="29" t="n">
        <f>SUM(AU10:AU34)</f>
        <v>49996573</v>
      </c>
      <c r="AV9" s="29" t="n">
        <f>SUM(AV10:AV34)</f>
        <v>0</v>
      </c>
      <c r="AW9" s="29" t="n">
        <f>SUM(AW10:AW34)</f>
        <v>0</v>
      </c>
      <c r="AX9" s="29" t="n">
        <f>SUM(AX10:AX34)</f>
        <v>3668865</v>
      </c>
      <c r="AY9" s="53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</row>
    <row r="10" ht="23.65" customHeight="true">
      <c r="A10" s="6" t="s">
        <v>5</v>
      </c>
      <c r="B10" s="17"/>
      <c r="C10" s="27" t="n">
        <f>D10+E10+F10+R10</f>
        <v>1195356</v>
      </c>
      <c r="D10" s="30" t="n">
        <v>0</v>
      </c>
      <c r="E10" s="30" t="n">
        <v>0</v>
      </c>
      <c r="F10" s="30" t="n">
        <f>SUM(G10:N10)+Q10</f>
        <v>1195356</v>
      </c>
      <c r="G10" s="30" t="n">
        <v>0</v>
      </c>
      <c r="H10" s="30" t="n">
        <v>0</v>
      </c>
      <c r="I10" s="30" t="n">
        <v>0</v>
      </c>
      <c r="J10" s="30" t="n">
        <v>71176</v>
      </c>
      <c r="K10" s="30" t="n">
        <v>0</v>
      </c>
      <c r="L10" s="30" t="n">
        <v>1100100</v>
      </c>
      <c r="M10" s="30" t="n">
        <v>24080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3"/>
      <c r="AZ10" s="56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</row>
    <row r="11" ht="23.65" customHeight="true">
      <c r="A11" s="6" t="s">
        <v>6</v>
      </c>
      <c r="B11" s="17"/>
      <c r="C11" s="27" t="n">
        <f>D11+E11+F11+R11</f>
        <v>512227608</v>
      </c>
      <c r="D11" s="30" t="n">
        <v>0</v>
      </c>
      <c r="E11" s="30" t="n">
        <v>0</v>
      </c>
      <c r="F11" s="30" t="n">
        <f>SUM(G11:N11)+Q11</f>
        <v>510692608</v>
      </c>
      <c r="G11" s="30" t="n">
        <v>0</v>
      </c>
      <c r="H11" s="30" t="n">
        <v>114474751</v>
      </c>
      <c r="I11" s="30" t="n">
        <v>332717350</v>
      </c>
      <c r="J11" s="30" t="n">
        <v>50504595</v>
      </c>
      <c r="K11" s="30" t="n">
        <v>735206</v>
      </c>
      <c r="L11" s="30" t="n">
        <v>2542671</v>
      </c>
      <c r="M11" s="30" t="n">
        <v>9718035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1535000</v>
      </c>
      <c r="S11" s="30" t="n">
        <v>0</v>
      </c>
      <c r="T11" s="30" t="n">
        <v>1387000</v>
      </c>
      <c r="U11" s="30" t="n">
        <v>50000</v>
      </c>
      <c r="V11" s="30" t="n">
        <v>98000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28429966</v>
      </c>
      <c r="AC11" s="30" t="n">
        <v>0</v>
      </c>
      <c r="AD11" s="30" t="n">
        <v>0</v>
      </c>
      <c r="AE11" s="30" t="n">
        <f>SUM(AF11:AM11)+AP11</f>
        <v>27962064</v>
      </c>
      <c r="AF11" s="30" t="n">
        <v>0</v>
      </c>
      <c r="AG11" s="30" t="n">
        <v>10926311</v>
      </c>
      <c r="AH11" s="30" t="n">
        <v>17035753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467902</v>
      </c>
      <c r="AR11" s="30" t="n">
        <v>0</v>
      </c>
      <c r="AS11" s="30" t="n">
        <v>467902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4"/>
      <c r="AZ11" s="56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</row>
    <row r="12" ht="23.65" customHeight="true">
      <c r="A12" s="6" t="s">
        <v>7</v>
      </c>
      <c r="B12" s="18"/>
      <c r="C12" s="27" t="n">
        <f>D12+E12+F12+R12</f>
        <v>247677089</v>
      </c>
      <c r="D12" s="30" t="n">
        <v>0</v>
      </c>
      <c r="E12" s="30" t="n">
        <v>0</v>
      </c>
      <c r="F12" s="30" t="n">
        <f>SUM(G12:N12)+Q12</f>
        <v>236132672</v>
      </c>
      <c r="G12" s="30" t="n">
        <v>0</v>
      </c>
      <c r="H12" s="30" t="n">
        <v>182300175</v>
      </c>
      <c r="I12" s="35" t="n">
        <v>2513750</v>
      </c>
      <c r="J12" s="30" t="n">
        <v>46744222</v>
      </c>
      <c r="K12" s="35" t="n">
        <v>70350</v>
      </c>
      <c r="L12" s="30" t="n">
        <v>1554901</v>
      </c>
      <c r="M12" s="30" t="n">
        <v>2949274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11544417</v>
      </c>
      <c r="S12" s="30" t="n">
        <v>11544417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48" t="n">
        <f>AC12+AD12+AE12+AQ12</f>
        <v>-110190694</v>
      </c>
      <c r="AC12" s="30" t="n">
        <v>0</v>
      </c>
      <c r="AD12" s="30" t="n">
        <v>0</v>
      </c>
      <c r="AE12" s="49" t="n">
        <f>SUM(AF12:AM12)+AP12</f>
        <v>-117659013</v>
      </c>
      <c r="AF12" s="30" t="n">
        <v>0</v>
      </c>
      <c r="AG12" s="49" t="n">
        <v>-117659013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7468319</v>
      </c>
      <c r="AR12" s="30" t="n">
        <v>0</v>
      </c>
      <c r="AS12" s="30" t="n">
        <v>7468319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</row>
    <row r="13" ht="23.65" customHeight="true">
      <c r="A13" s="6" t="s">
        <v>8</v>
      </c>
      <c r="B13" s="18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8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8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8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5" customHeight="true">
      <c r="A14" s="6" t="s">
        <v>9</v>
      </c>
      <c r="B14" s="19"/>
      <c r="C14" s="27" t="n">
        <f>D14+E14+F14+R14</f>
        <v>307255238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307255238</v>
      </c>
      <c r="S14" s="30" t="n">
        <v>0</v>
      </c>
      <c r="T14" s="30" t="n">
        <v>0</v>
      </c>
      <c r="U14" s="30" t="n">
        <v>0</v>
      </c>
      <c r="V14" s="30" t="n">
        <v>307255238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49980332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49980332</v>
      </c>
      <c r="AR14" s="30" t="n">
        <v>0</v>
      </c>
      <c r="AS14" s="30" t="n">
        <v>0</v>
      </c>
      <c r="AT14" s="30" t="n">
        <v>0</v>
      </c>
      <c r="AU14" s="30" t="n">
        <v>49980332</v>
      </c>
      <c r="AV14" s="30" t="n">
        <v>0</v>
      </c>
      <c r="AW14" s="30" t="n">
        <v>0</v>
      </c>
      <c r="AX14" s="30" t="n">
        <v>0</v>
      </c>
      <c r="AY14" s="54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</row>
    <row r="15" ht="23.65" customHeight="true">
      <c r="A15" s="6" t="s">
        <v>10</v>
      </c>
      <c r="B15" s="19"/>
      <c r="C15" s="27" t="n">
        <f>D15+E15+F15+R15</f>
        <v>56765528</v>
      </c>
      <c r="D15" s="30" t="n">
        <v>0</v>
      </c>
      <c r="E15" s="30" t="n">
        <v>0</v>
      </c>
      <c r="F15" s="30" t="n">
        <f>SUM(G15:N15)+Q15</f>
        <v>50242172</v>
      </c>
      <c r="G15" s="30" t="n">
        <v>0</v>
      </c>
      <c r="H15" s="30" t="n">
        <v>21894494</v>
      </c>
      <c r="I15" s="30" t="n">
        <v>16869715</v>
      </c>
      <c r="J15" s="30" t="n">
        <v>0</v>
      </c>
      <c r="K15" s="30" t="n">
        <v>0</v>
      </c>
      <c r="L15" s="30" t="n">
        <v>1231200</v>
      </c>
      <c r="M15" s="30" t="n">
        <v>10246763</v>
      </c>
      <c r="N15" s="30" t="n">
        <v>0</v>
      </c>
      <c r="O15" s="6" t="s">
        <v>10</v>
      </c>
      <c r="P15" s="19"/>
      <c r="Q15" s="27" t="n">
        <v>0</v>
      </c>
      <c r="R15" s="35" t="n">
        <f>SUM(S15:Y15)</f>
        <v>6523356</v>
      </c>
      <c r="S15" s="30" t="n">
        <v>0</v>
      </c>
      <c r="T15" s="30" t="n">
        <v>1992380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4530976</v>
      </c>
      <c r="Z15" s="6" t="s">
        <v>10</v>
      </c>
      <c r="AA15" s="19"/>
      <c r="AB15" s="27" t="n">
        <f>AC15+AD15+AE15+AQ15</f>
        <v>24127634</v>
      </c>
      <c r="AC15" s="30" t="n">
        <v>0</v>
      </c>
      <c r="AD15" s="30" t="n">
        <v>0</v>
      </c>
      <c r="AE15" s="30" t="n">
        <f>SUM(AF15:AM15)+AP15</f>
        <v>20458769</v>
      </c>
      <c r="AF15" s="30" t="n">
        <v>0</v>
      </c>
      <c r="AG15" s="30" t="n">
        <v>1209996</v>
      </c>
      <c r="AH15" s="30" t="n">
        <v>19248773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3668865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3668865</v>
      </c>
      <c r="AY15" s="54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</row>
    <row r="16" ht="23.45" customHeight="true">
      <c r="A16" s="6" t="s">
        <v>11</v>
      </c>
      <c r="B16" s="19"/>
      <c r="C16" s="27" t="n">
        <f>D16+E16+F16+R16</f>
        <v>1348971731</v>
      </c>
      <c r="D16" s="30" t="n">
        <v>0</v>
      </c>
      <c r="E16" s="30" t="n">
        <v>0</v>
      </c>
      <c r="F16" s="30" t="n">
        <f>SUM(G16:N16)+Q16</f>
        <v>1348971731</v>
      </c>
      <c r="G16" s="30" t="n">
        <v>86405302</v>
      </c>
      <c r="H16" s="30" t="n">
        <v>0</v>
      </c>
      <c r="I16" s="30" t="n">
        <v>1260509694</v>
      </c>
      <c r="J16" s="30" t="n">
        <v>0</v>
      </c>
      <c r="K16" s="30" t="n">
        <v>0</v>
      </c>
      <c r="L16" s="30" t="n">
        <v>1967600</v>
      </c>
      <c r="M16" s="30" t="n">
        <v>89135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521333560</v>
      </c>
      <c r="AC16" s="30" t="n">
        <v>0</v>
      </c>
      <c r="AD16" s="30" t="n">
        <v>0</v>
      </c>
      <c r="AE16" s="30" t="n">
        <f>SUM(AF16:AM16)+AP16</f>
        <v>521333560</v>
      </c>
      <c r="AF16" s="30" t="n">
        <v>67340074</v>
      </c>
      <c r="AG16" s="30" t="n">
        <v>578959</v>
      </c>
      <c r="AH16" s="30" t="n">
        <v>453414527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4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ht="23.65" customHeight="true">
      <c r="A17" s="6" t="s">
        <v>12</v>
      </c>
      <c r="B17" s="19"/>
      <c r="C17" s="27" t="n">
        <f>D17+E17+F17+R17</f>
        <v>602148384</v>
      </c>
      <c r="D17" s="30" t="n">
        <v>0</v>
      </c>
      <c r="E17" s="30" t="n">
        <v>0</v>
      </c>
      <c r="F17" s="30" t="n">
        <f>SUM(G17:N17)+Q17</f>
        <v>519177646</v>
      </c>
      <c r="G17" s="30" t="n">
        <v>0</v>
      </c>
      <c r="H17" s="30" t="n">
        <v>344190758</v>
      </c>
      <c r="I17" s="30" t="n">
        <v>52223170</v>
      </c>
      <c r="J17" s="30" t="n">
        <v>271858</v>
      </c>
      <c r="K17" s="30" t="n">
        <v>0</v>
      </c>
      <c r="L17" s="30" t="n">
        <v>25706210</v>
      </c>
      <c r="M17" s="30" t="n">
        <v>305650</v>
      </c>
      <c r="N17" s="30" t="n">
        <v>0</v>
      </c>
      <c r="O17" s="6" t="s">
        <v>12</v>
      </c>
      <c r="P17" s="19"/>
      <c r="Q17" s="27" t="n">
        <v>96480000</v>
      </c>
      <c r="R17" s="30" t="n">
        <f>SUM(S17:Y17)</f>
        <v>82970738</v>
      </c>
      <c r="S17" s="30" t="n">
        <v>0</v>
      </c>
      <c r="T17" s="30" t="n">
        <v>2061318</v>
      </c>
      <c r="U17" s="30" t="n">
        <v>80909420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315130297</v>
      </c>
      <c r="AC17" s="30" t="n">
        <v>0</v>
      </c>
      <c r="AD17" s="30" t="n">
        <v>0</v>
      </c>
      <c r="AE17" s="30" t="n">
        <f>SUM(AF17:AM17)+AP17</f>
        <v>196805497</v>
      </c>
      <c r="AF17" s="30" t="n">
        <v>0</v>
      </c>
      <c r="AG17" s="30" t="n">
        <v>1387396</v>
      </c>
      <c r="AH17" s="30" t="n">
        <v>28085800</v>
      </c>
      <c r="AI17" s="30" t="n">
        <v>0</v>
      </c>
      <c r="AJ17" s="30" t="n">
        <v>0</v>
      </c>
      <c r="AK17" s="30" t="n">
        <v>270000</v>
      </c>
      <c r="AL17" s="30" t="n">
        <v>0</v>
      </c>
      <c r="AM17" s="30" t="n">
        <v>0</v>
      </c>
      <c r="AN17" s="6" t="s">
        <v>12</v>
      </c>
      <c r="AO17" s="19"/>
      <c r="AP17" s="27" t="n">
        <v>167062301</v>
      </c>
      <c r="AQ17" s="30" t="n">
        <f>SUM(AR17:AX17)</f>
        <v>118324800</v>
      </c>
      <c r="AR17" s="30" t="n">
        <v>0</v>
      </c>
      <c r="AS17" s="30" t="n">
        <v>0</v>
      </c>
      <c r="AT17" s="30" t="n">
        <v>118324800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4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ht="23.65" customHeight="true">
      <c r="A18" s="6" t="s">
        <v>13</v>
      </c>
      <c r="B18" s="19"/>
      <c r="C18" s="27" t="n">
        <f>D18+E18+F18+R18</f>
        <v>8438378</v>
      </c>
      <c r="D18" s="30" t="n">
        <v>0</v>
      </c>
      <c r="E18" s="30" t="n">
        <v>0</v>
      </c>
      <c r="F18" s="30" t="n">
        <f>SUM(G18:N18)+Q18</f>
        <v>8438378</v>
      </c>
      <c r="G18" s="30" t="n">
        <v>0</v>
      </c>
      <c r="H18" s="30" t="n">
        <v>0</v>
      </c>
      <c r="I18" s="30" t="n">
        <v>6275329</v>
      </c>
      <c r="J18" s="30" t="n">
        <v>641481</v>
      </c>
      <c r="K18" s="30" t="n">
        <v>0</v>
      </c>
      <c r="L18" s="30" t="n">
        <v>1167441</v>
      </c>
      <c r="M18" s="30" t="n">
        <v>354127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17140891</v>
      </c>
      <c r="AC18" s="30" t="n">
        <v>0</v>
      </c>
      <c r="AD18" s="30" t="n">
        <v>0</v>
      </c>
      <c r="AE18" s="30" t="n">
        <f>SUM(AF18:AM18)+AP18</f>
        <v>17140891</v>
      </c>
      <c r="AF18" s="30" t="n">
        <v>0</v>
      </c>
      <c r="AG18" s="30" t="n">
        <v>0</v>
      </c>
      <c r="AH18" s="30" t="n">
        <v>16690891</v>
      </c>
      <c r="AI18" s="30" t="n">
        <v>0</v>
      </c>
      <c r="AJ18" s="30" t="n">
        <v>0</v>
      </c>
      <c r="AK18" s="30" t="n">
        <v>450000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4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ht="23.65" customHeight="true">
      <c r="A19" s="6" t="s">
        <v>14</v>
      </c>
      <c r="B19" s="19"/>
      <c r="C19" s="27" t="n">
        <f>D19+E19+F19+R19</f>
        <v>144282470</v>
      </c>
      <c r="D19" s="30" t="n">
        <v>0</v>
      </c>
      <c r="E19" s="30" t="n">
        <v>0</v>
      </c>
      <c r="F19" s="30" t="n">
        <f>SUM(G19:N19)+Q19</f>
        <v>33244218</v>
      </c>
      <c r="G19" s="30" t="n">
        <v>0</v>
      </c>
      <c r="H19" s="30" t="n">
        <v>3283823</v>
      </c>
      <c r="I19" s="30" t="n">
        <v>29876534</v>
      </c>
      <c r="J19" s="30" t="n">
        <v>0</v>
      </c>
      <c r="K19" s="30" t="n">
        <v>0</v>
      </c>
      <c r="L19" s="30" t="n">
        <v>0</v>
      </c>
      <c r="M19" s="30" t="n">
        <v>83861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111038252</v>
      </c>
      <c r="S19" s="30" t="n">
        <v>0</v>
      </c>
      <c r="T19" s="30" t="n">
        <v>0</v>
      </c>
      <c r="U19" s="30" t="n">
        <v>104260097</v>
      </c>
      <c r="V19" s="30" t="n">
        <v>0</v>
      </c>
      <c r="W19" s="30" t="n">
        <v>0</v>
      </c>
      <c r="X19" s="30" t="n">
        <v>0</v>
      </c>
      <c r="Y19" s="30" t="n">
        <v>6778155</v>
      </c>
      <c r="Z19" s="6" t="s">
        <v>14</v>
      </c>
      <c r="AA19" s="19"/>
      <c r="AB19" s="27" t="n">
        <f>AC19+AD19+AE19+AQ19</f>
        <v>32120778</v>
      </c>
      <c r="AC19" s="30" t="n">
        <v>0</v>
      </c>
      <c r="AD19" s="30" t="n">
        <v>0</v>
      </c>
      <c r="AE19" s="30" t="n">
        <f>SUM(AF19:AM19)+AP19</f>
        <v>278394</v>
      </c>
      <c r="AF19" s="30" t="n">
        <v>0</v>
      </c>
      <c r="AG19" s="30" t="n">
        <v>0</v>
      </c>
      <c r="AH19" s="30" t="n">
        <v>278394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31842384</v>
      </c>
      <c r="AR19" s="30" t="n">
        <v>0</v>
      </c>
      <c r="AS19" s="30" t="n">
        <v>0</v>
      </c>
      <c r="AT19" s="30" t="n">
        <v>31826143</v>
      </c>
      <c r="AU19" s="30" t="n">
        <v>16241</v>
      </c>
      <c r="AV19" s="30" t="n">
        <v>0</v>
      </c>
      <c r="AW19" s="30" t="n">
        <v>0</v>
      </c>
      <c r="AX19" s="30" t="n">
        <v>0</v>
      </c>
      <c r="AY19" s="54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</row>
    <row r="20" ht="23.65" customHeight="true">
      <c r="A20" s="6" t="s">
        <v>15</v>
      </c>
      <c r="B20" s="19"/>
      <c r="C20" s="27" t="n">
        <f>D20+E20+F20+R20</f>
        <v>151878286</v>
      </c>
      <c r="D20" s="30" t="n">
        <v>0</v>
      </c>
      <c r="E20" s="30" t="n">
        <v>0</v>
      </c>
      <c r="F20" s="30" t="n">
        <f>SUM(G20:N20)+Q20</f>
        <v>151878286</v>
      </c>
      <c r="G20" s="30" t="n">
        <v>0</v>
      </c>
      <c r="H20" s="30" t="n">
        <v>0</v>
      </c>
      <c r="I20" s="30" t="n">
        <v>151044116</v>
      </c>
      <c r="J20" s="30" t="n">
        <v>0</v>
      </c>
      <c r="K20" s="30" t="n">
        <v>0</v>
      </c>
      <c r="L20" s="30" t="n">
        <v>606870</v>
      </c>
      <c r="M20" s="30" t="n">
        <v>227300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26052908</v>
      </c>
      <c r="AC20" s="30" t="n">
        <v>0</v>
      </c>
      <c r="AD20" s="30" t="n">
        <v>0</v>
      </c>
      <c r="AE20" s="30" t="n">
        <f>SUM(AF20:AM20)+AP20</f>
        <v>26052908</v>
      </c>
      <c r="AF20" s="30" t="n">
        <v>0</v>
      </c>
      <c r="AG20" s="30" t="n">
        <v>0</v>
      </c>
      <c r="AH20" s="30" t="n">
        <v>26052908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4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</row>
    <row r="21" ht="23.65" customHeight="true">
      <c r="A21" s="6" t="s">
        <v>16</v>
      </c>
      <c r="B21" s="19"/>
      <c r="C21" s="27" t="n">
        <f>D21+E21+F21+R21</f>
        <v>29007581</v>
      </c>
      <c r="D21" s="30" t="n">
        <v>0</v>
      </c>
      <c r="E21" s="30" t="n">
        <v>1961821</v>
      </c>
      <c r="F21" s="30" t="n">
        <f>SUM(G21:N21)+Q21</f>
        <v>21619560</v>
      </c>
      <c r="G21" s="30" t="n">
        <v>0</v>
      </c>
      <c r="H21" s="30" t="n">
        <v>16298131</v>
      </c>
      <c r="I21" s="30" t="n">
        <v>0</v>
      </c>
      <c r="J21" s="30" t="n">
        <v>1486550</v>
      </c>
      <c r="K21" s="30" t="n">
        <v>-33810</v>
      </c>
      <c r="L21" s="30" t="n">
        <v>1838758</v>
      </c>
      <c r="M21" s="30" t="n">
        <v>2029931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5426200</v>
      </c>
      <c r="S21" s="30" t="n">
        <v>0</v>
      </c>
      <c r="T21" s="30" t="n">
        <v>0</v>
      </c>
      <c r="U21" s="30" t="n">
        <v>5426200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32992431</v>
      </c>
      <c r="AC21" s="30" t="n">
        <v>0</v>
      </c>
      <c r="AD21" s="30" t="n">
        <v>0</v>
      </c>
      <c r="AE21" s="30" t="n">
        <f>SUM(AF21:AM21)+AP21</f>
        <v>32992431</v>
      </c>
      <c r="AF21" s="30" t="n">
        <v>0</v>
      </c>
      <c r="AG21" s="30" t="n">
        <v>32992431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4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</row>
    <row r="22" ht="23.65" customHeight="true">
      <c r="A22" s="6" t="s">
        <v>17</v>
      </c>
      <c r="B22" s="19"/>
      <c r="C22" s="27" t="n">
        <f>D22+E22+F22+R22</f>
        <v>908874</v>
      </c>
      <c r="D22" s="30" t="n">
        <v>0</v>
      </c>
      <c r="E22" s="30" t="n">
        <v>0</v>
      </c>
      <c r="F22" s="30" t="n">
        <f>SUM(G22:N22)+Q22</f>
        <v>908874</v>
      </c>
      <c r="G22" s="30" t="n">
        <v>0</v>
      </c>
      <c r="H22" s="30" t="n">
        <v>176103</v>
      </c>
      <c r="I22" s="30" t="n">
        <v>0</v>
      </c>
      <c r="J22" s="30" t="n">
        <v>33600</v>
      </c>
      <c r="K22" s="30" t="n">
        <v>0</v>
      </c>
      <c r="L22" s="30" t="n">
        <v>487270</v>
      </c>
      <c r="M22" s="30" t="n">
        <v>211901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4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</row>
    <row r="23" ht="23.65" customHeight="true">
      <c r="A23" s="6" t="s">
        <v>18</v>
      </c>
      <c r="B23" s="19"/>
      <c r="C23" s="27" t="n">
        <f>D23+E23+F23+R23</f>
        <v>143895612</v>
      </c>
      <c r="D23" s="30" t="n">
        <v>0</v>
      </c>
      <c r="E23" s="30" t="n">
        <v>0</v>
      </c>
      <c r="F23" s="30" t="n">
        <f>SUM(G23:N23)+Q23</f>
        <v>143895612</v>
      </c>
      <c r="G23" s="30" t="n">
        <v>0</v>
      </c>
      <c r="H23" s="30" t="n">
        <v>14555877</v>
      </c>
      <c r="I23" s="30" t="n">
        <v>0</v>
      </c>
      <c r="J23" s="30" t="n">
        <v>0</v>
      </c>
      <c r="K23" s="30" t="n">
        <v>0</v>
      </c>
      <c r="L23" s="30" t="n">
        <v>5702616</v>
      </c>
      <c r="M23" s="30" t="n">
        <v>123637119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39271094</v>
      </c>
      <c r="AC23" s="30" t="n">
        <v>0</v>
      </c>
      <c r="AD23" s="30" t="n">
        <v>0</v>
      </c>
      <c r="AE23" s="30" t="n">
        <f>SUM(AF23:AM23)+AP23</f>
        <v>39271094</v>
      </c>
      <c r="AF23" s="30" t="n">
        <v>0</v>
      </c>
      <c r="AG23" s="30" t="n">
        <v>39271094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4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</row>
    <row r="24" ht="23.65" customHeight="true">
      <c r="A24" s="6" t="s">
        <v>19</v>
      </c>
      <c r="B24" s="19"/>
      <c r="C24" s="27" t="n">
        <f>D24+E24+F24+R24</f>
        <v>339255711</v>
      </c>
      <c r="D24" s="30" t="n">
        <v>0</v>
      </c>
      <c r="E24" s="30" t="n">
        <v>0</v>
      </c>
      <c r="F24" s="30" t="n">
        <f>SUM(G24:N24)+Q24</f>
        <v>338891996</v>
      </c>
      <c r="G24" s="30" t="n">
        <v>0</v>
      </c>
      <c r="H24" s="30" t="n">
        <v>35379643</v>
      </c>
      <c r="I24" s="30" t="n">
        <v>1702905</v>
      </c>
      <c r="J24" s="30" t="n">
        <v>7233800</v>
      </c>
      <c r="K24" s="30" t="n">
        <v>251790200</v>
      </c>
      <c r="L24" s="30" t="n">
        <v>198010</v>
      </c>
      <c r="M24" s="30" t="n">
        <v>42587438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363715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363715</v>
      </c>
      <c r="Z24" s="6" t="s">
        <v>19</v>
      </c>
      <c r="AA24" s="19"/>
      <c r="AB24" s="27" t="n">
        <f>AC24+AD24+AE24+AQ24</f>
        <v>12339857</v>
      </c>
      <c r="AC24" s="30" t="n">
        <v>0</v>
      </c>
      <c r="AD24" s="30" t="n">
        <v>0</v>
      </c>
      <c r="AE24" s="30" t="n">
        <f>SUM(AF24:AM24)+AP24</f>
        <v>12339857</v>
      </c>
      <c r="AF24" s="30" t="n">
        <v>0</v>
      </c>
      <c r="AG24" s="30" t="n">
        <v>11571879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767978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4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</row>
    <row r="25" ht="23.65" customHeight="true">
      <c r="A25" s="6" t="s">
        <v>20</v>
      </c>
      <c r="B25" s="18"/>
      <c r="C25" s="27" t="n">
        <f>D25+E25+F25+R25</f>
        <v>24009690</v>
      </c>
      <c r="D25" s="30" t="n">
        <v>0</v>
      </c>
      <c r="E25" s="30" t="n">
        <v>0</v>
      </c>
      <c r="F25" s="30" t="n">
        <f>SUM(G25:N25)+Q25</f>
        <v>10278356</v>
      </c>
      <c r="G25" s="30" t="n">
        <v>0</v>
      </c>
      <c r="H25" s="30" t="n">
        <v>68311</v>
      </c>
      <c r="I25" s="30" t="n">
        <v>0</v>
      </c>
      <c r="J25" s="30" t="n">
        <v>2592000</v>
      </c>
      <c r="K25" s="30" t="n">
        <v>0</v>
      </c>
      <c r="L25" s="30" t="n">
        <v>6646209</v>
      </c>
      <c r="M25" s="30" t="n">
        <v>971836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13731334</v>
      </c>
      <c r="S25" s="30" t="n">
        <v>0</v>
      </c>
      <c r="T25" s="30" t="n">
        <v>0</v>
      </c>
      <c r="U25" s="30" t="n">
        <v>13731334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70000</v>
      </c>
      <c r="AC25" s="30" t="n">
        <v>0</v>
      </c>
      <c r="AD25" s="30" t="n">
        <v>0</v>
      </c>
      <c r="AE25" s="30" t="n">
        <f>SUM(AF25:AM25)+AP25</f>
        <v>70000</v>
      </c>
      <c r="AF25" s="30" t="n">
        <v>0</v>
      </c>
      <c r="AG25" s="30" t="n">
        <v>70000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3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</row>
    <row r="26" ht="23.65" customHeight="true">
      <c r="A26" s="6" t="s">
        <v>21</v>
      </c>
      <c r="B26" s="17"/>
      <c r="C26" s="27" t="n">
        <f>D26+E26+F26+R26</f>
        <v>205522308</v>
      </c>
      <c r="D26" s="30" t="n">
        <v>0</v>
      </c>
      <c r="E26" s="30" t="n">
        <v>0</v>
      </c>
      <c r="F26" s="30" t="n">
        <f>SUM(G26:N26)+Q26</f>
        <v>108665541</v>
      </c>
      <c r="G26" s="30" t="n">
        <v>0</v>
      </c>
      <c r="H26" s="30" t="n">
        <v>11074243</v>
      </c>
      <c r="I26" s="30" t="n">
        <v>2166699</v>
      </c>
      <c r="J26" s="30" t="n">
        <v>1323332</v>
      </c>
      <c r="K26" s="30" t="n">
        <v>90374282</v>
      </c>
      <c r="L26" s="30" t="n">
        <v>410783</v>
      </c>
      <c r="M26" s="30" t="n">
        <v>3316202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96856767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96856767</v>
      </c>
      <c r="Z26" s="6" t="s">
        <v>21</v>
      </c>
      <c r="AA26" s="17"/>
      <c r="AB26" s="27" t="n">
        <f>AC26+AD26+AE26+AQ26</f>
        <v>11309770</v>
      </c>
      <c r="AC26" s="30" t="n">
        <v>0</v>
      </c>
      <c r="AD26" s="30" t="n">
        <v>0</v>
      </c>
      <c r="AE26" s="30" t="n">
        <f>SUM(AF26:AM26)+AP26</f>
        <v>11309770</v>
      </c>
      <c r="AF26" s="30" t="n">
        <v>0</v>
      </c>
      <c r="AG26" s="30" t="n">
        <v>10386458</v>
      </c>
      <c r="AH26" s="30" t="n">
        <v>923312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4"/>
      <c r="AZ26" s="56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</row>
    <row r="27" ht="23.65" customHeight="true">
      <c r="A27" s="6" t="s">
        <v>22</v>
      </c>
      <c r="B27" s="17"/>
      <c r="C27" s="27" t="n">
        <f>D27+E27+F27+R27</f>
        <v>126762358</v>
      </c>
      <c r="D27" s="30" t="n">
        <v>0</v>
      </c>
      <c r="E27" s="30" t="n">
        <v>0</v>
      </c>
      <c r="F27" s="30" t="n">
        <f>SUM(G27:N27)+Q27</f>
        <v>114982459</v>
      </c>
      <c r="G27" s="30" t="n">
        <v>0</v>
      </c>
      <c r="H27" s="30" t="n">
        <v>61882778</v>
      </c>
      <c r="I27" s="30" t="n">
        <v>0</v>
      </c>
      <c r="J27" s="30" t="n">
        <v>0</v>
      </c>
      <c r="K27" s="30" t="n">
        <v>0</v>
      </c>
      <c r="L27" s="30" t="n">
        <v>22511218</v>
      </c>
      <c r="M27" s="30" t="n">
        <v>30588463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11779899</v>
      </c>
      <c r="S27" s="30" t="n">
        <v>0</v>
      </c>
      <c r="T27" s="30" t="n">
        <v>0</v>
      </c>
      <c r="U27" s="30" t="n">
        <v>660537</v>
      </c>
      <c r="V27" s="30" t="n">
        <v>0</v>
      </c>
      <c r="W27" s="30" t="n">
        <v>10899362</v>
      </c>
      <c r="X27" s="30" t="n">
        <v>0</v>
      </c>
      <c r="Y27" s="30" t="n">
        <v>220000</v>
      </c>
      <c r="Z27" s="6" t="s">
        <v>22</v>
      </c>
      <c r="AA27" s="17"/>
      <c r="AB27" s="27" t="n">
        <f>AC27+AD27+AE27+AQ27</f>
        <v>51833241</v>
      </c>
      <c r="AC27" s="30" t="n">
        <v>0</v>
      </c>
      <c r="AD27" s="30" t="n">
        <v>0</v>
      </c>
      <c r="AE27" s="30" t="n">
        <f>SUM(AF27:AM27)+AP27</f>
        <v>51833241</v>
      </c>
      <c r="AF27" s="30" t="n">
        <v>0</v>
      </c>
      <c r="AG27" s="30" t="n">
        <v>51833241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4"/>
      <c r="AZ27" s="56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</row>
    <row r="28" ht="23.65" customHeight="true">
      <c r="A28" s="6" t="s">
        <v>23</v>
      </c>
      <c r="B28" s="19"/>
      <c r="C28" s="27" t="n">
        <f>D28+E28+F28+R28</f>
        <v>47183352</v>
      </c>
      <c r="D28" s="30" t="n">
        <v>0</v>
      </c>
      <c r="E28" s="30" t="n">
        <v>0</v>
      </c>
      <c r="F28" s="30" t="n">
        <f>SUM(G28:N28)+Q28</f>
        <v>47183352</v>
      </c>
      <c r="G28" s="30" t="n">
        <v>22916102</v>
      </c>
      <c r="H28" s="30" t="n">
        <v>0</v>
      </c>
      <c r="I28" s="30" t="n">
        <v>5187986</v>
      </c>
      <c r="J28" s="30" t="n">
        <v>25100</v>
      </c>
      <c r="K28" s="30" t="n">
        <v>0</v>
      </c>
      <c r="L28" s="30" t="n">
        <v>15654958</v>
      </c>
      <c r="M28" s="30" t="n">
        <v>3399206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1582713</v>
      </c>
      <c r="AC28" s="30" t="n">
        <v>0</v>
      </c>
      <c r="AD28" s="30" t="n">
        <v>0</v>
      </c>
      <c r="AE28" s="30" t="n">
        <f>SUM(AF28:AM28)+AP28</f>
        <v>1582713</v>
      </c>
      <c r="AF28" s="30" t="n">
        <v>0</v>
      </c>
      <c r="AG28" s="30" t="n">
        <v>0</v>
      </c>
      <c r="AH28" s="30" t="n">
        <v>171396</v>
      </c>
      <c r="AI28" s="30" t="n">
        <v>0</v>
      </c>
      <c r="AJ28" s="30" t="n">
        <v>0</v>
      </c>
      <c r="AK28" s="30" t="n">
        <v>1411317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4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</row>
    <row r="29" ht="23.65" customHeight="true">
      <c r="A29" s="6" t="s">
        <v>24</v>
      </c>
      <c r="B29" s="19"/>
      <c r="C29" s="27" t="n">
        <f>D29+E29+F29+R29</f>
        <v>82988</v>
      </c>
      <c r="D29" s="30" t="n">
        <v>0</v>
      </c>
      <c r="E29" s="30" t="n">
        <v>0</v>
      </c>
      <c r="F29" s="30" t="n">
        <f>SUM(G29:N29)+Q29</f>
        <v>82988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61488</v>
      </c>
      <c r="M29" s="30" t="n">
        <v>21500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4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</row>
    <row r="30" ht="23.65" customHeight="true">
      <c r="A30" s="6" t="s">
        <v>25</v>
      </c>
      <c r="B30" s="19"/>
      <c r="C30" s="27" t="n">
        <f>D30+E30+F30+R30</f>
        <v>249470</v>
      </c>
      <c r="D30" s="30" t="n">
        <v>0</v>
      </c>
      <c r="E30" s="30" t="n">
        <v>0</v>
      </c>
      <c r="F30" s="30" t="n">
        <f>SUM(G30:N30)+Q30</f>
        <v>249470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98490</v>
      </c>
      <c r="M30" s="30" t="n">
        <v>150980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4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</row>
    <row r="31" ht="23.65" customHeight="true">
      <c r="A31" s="6" t="s">
        <v>26</v>
      </c>
      <c r="B31" s="19"/>
      <c r="C31" s="27" t="n">
        <f>D31+E31+F31+R31</f>
        <v>4939110</v>
      </c>
      <c r="D31" s="30" t="n">
        <v>0</v>
      </c>
      <c r="E31" s="30" t="n">
        <v>0</v>
      </c>
      <c r="F31" s="30" t="n">
        <f>SUM(G31:N31)+Q31</f>
        <v>4939110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4410681</v>
      </c>
      <c r="M31" s="30" t="n">
        <v>528429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4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</row>
    <row r="32" ht="23.65" customHeight="true">
      <c r="A32" s="6" t="s">
        <v>27</v>
      </c>
      <c r="B32" s="19"/>
      <c r="C32" s="27" t="n">
        <f>D32+E32+F32+R32</f>
        <v>1344284192</v>
      </c>
      <c r="D32" s="30" t="n">
        <v>0</v>
      </c>
      <c r="E32" s="30" t="n">
        <v>0</v>
      </c>
      <c r="F32" s="30" t="n">
        <f>SUM(G32:N32)+Q32</f>
        <v>1340486583</v>
      </c>
      <c r="G32" s="30" t="n">
        <v>0</v>
      </c>
      <c r="H32" s="30" t="n">
        <v>0</v>
      </c>
      <c r="I32" s="30" t="n">
        <v>1339908907</v>
      </c>
      <c r="J32" s="30" t="n">
        <v>499987</v>
      </c>
      <c r="K32" s="30" t="n">
        <v>0</v>
      </c>
      <c r="L32" s="30" t="n">
        <v>0</v>
      </c>
      <c r="M32" s="30" t="n">
        <v>77689</v>
      </c>
      <c r="N32" s="30" t="n">
        <v>0</v>
      </c>
      <c r="O32" s="6" t="s">
        <v>27</v>
      </c>
      <c r="P32" s="19"/>
      <c r="Q32" s="27" t="n">
        <v>0</v>
      </c>
      <c r="R32" s="35" t="n">
        <f>SUM(S32:Y32)</f>
        <v>3797609</v>
      </c>
      <c r="S32" s="30" t="n">
        <v>0</v>
      </c>
      <c r="T32" s="35" t="n">
        <v>3797609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139646186</v>
      </c>
      <c r="AC32" s="30" t="n">
        <v>0</v>
      </c>
      <c r="AD32" s="30" t="n">
        <v>0</v>
      </c>
      <c r="AE32" s="30" t="n">
        <f>SUM(AF32:AM32)+AP32</f>
        <v>135690783</v>
      </c>
      <c r="AF32" s="30" t="n">
        <v>0</v>
      </c>
      <c r="AG32" s="30" t="n">
        <v>0</v>
      </c>
      <c r="AH32" s="30" t="n">
        <v>135690783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3955403</v>
      </c>
      <c r="AR32" s="30" t="n">
        <v>0</v>
      </c>
      <c r="AS32" s="30" t="n">
        <v>3955403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4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</row>
    <row r="33" ht="23.65" customHeight="true">
      <c r="A33" s="6" t="s">
        <v>28</v>
      </c>
      <c r="B33" s="19"/>
      <c r="C33" s="27" t="n">
        <f>D33+E33+F33+R33</f>
        <v>253677012</v>
      </c>
      <c r="D33" s="30" t="n">
        <v>0</v>
      </c>
      <c r="E33" s="30" t="n">
        <v>0</v>
      </c>
      <c r="F33" s="30" t="n">
        <f>SUM(G33:N33)+Q33</f>
        <v>253677012</v>
      </c>
      <c r="G33" s="30" t="n">
        <v>0</v>
      </c>
      <c r="H33" s="30" t="n">
        <v>0</v>
      </c>
      <c r="I33" s="30" t="n">
        <v>246921383</v>
      </c>
      <c r="J33" s="30" t="n">
        <v>0</v>
      </c>
      <c r="K33" s="30" t="n">
        <v>0</v>
      </c>
      <c r="L33" s="30" t="n">
        <v>0</v>
      </c>
      <c r="M33" s="30" t="n">
        <v>6755629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63947129</v>
      </c>
      <c r="AC33" s="30" t="n">
        <v>0</v>
      </c>
      <c r="AD33" s="30" t="n">
        <v>0</v>
      </c>
      <c r="AE33" s="30" t="n">
        <f>SUM(AF33:AM33)+AP33</f>
        <v>63947129</v>
      </c>
      <c r="AF33" s="30" t="n">
        <v>0</v>
      </c>
      <c r="AG33" s="30" t="n">
        <v>0</v>
      </c>
      <c r="AH33" s="30" t="n">
        <v>63947129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4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</row>
    <row r="34" ht="23.65" customHeight="true">
      <c r="A34" s="7" t="s">
        <v>29</v>
      </c>
      <c r="B34" s="20"/>
      <c r="C34" s="28" t="n">
        <f>D34+E34+F34+R34</f>
        <v>48307981</v>
      </c>
      <c r="D34" s="31" t="n">
        <v>0</v>
      </c>
      <c r="E34" s="31" t="n">
        <v>0</v>
      </c>
      <c r="F34" s="31" t="n">
        <f>SUM(G34:N34)+Q34</f>
        <v>48307981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48307981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4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</row>
    <row r="35" ht="23.65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5"/>
      <c r="BJ35" s="22"/>
      <c r="BK35" s="22"/>
      <c r="BL35" s="22"/>
      <c r="BM35" s="22"/>
    </row>
    <row r="36" ht="23.65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5"/>
      <c r="BJ36" s="22"/>
      <c r="BK36" s="22"/>
      <c r="BL36" s="22"/>
      <c r="BM36" s="22"/>
    </row>
    <row r="37" ht="23.65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5"/>
      <c r="AP37" s="45"/>
      <c r="AQ37" s="45"/>
      <c r="AR37" s="10" t="s">
        <v>65</v>
      </c>
      <c r="AS37" s="10"/>
      <c r="AT37" s="36" t="s">
        <v>66</v>
      </c>
      <c r="AU37" s="45"/>
      <c r="AV37" s="45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5"/>
      <c r="BJ37" s="22"/>
      <c r="BK37" s="22"/>
      <c r="BL37" s="22"/>
      <c r="BM37" s="22"/>
    </row>
    <row r="38" ht="23.65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5"/>
      <c r="AP38" s="45"/>
      <c r="AQ38" s="45"/>
      <c r="AR38" s="10"/>
      <c r="AS38" s="10"/>
      <c r="AT38" s="36" t="s">
        <v>67</v>
      </c>
      <c r="AU38" s="45"/>
      <c r="AV38" s="45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5"/>
      <c r="BJ38" s="22"/>
      <c r="BK38" s="22"/>
      <c r="BL38" s="22"/>
      <c r="BM38" s="22"/>
    </row>
    <row r="39" ht="23.65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5"/>
      <c r="AP39" s="45"/>
      <c r="AQ39" s="45"/>
      <c r="AR39" s="45"/>
      <c r="AS39" s="10"/>
      <c r="AT39" s="10"/>
      <c r="AU39" s="45"/>
      <c r="AV39" s="45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5"/>
      <c r="BJ39" s="22"/>
      <c r="BK39" s="22"/>
      <c r="BL39" s="22"/>
      <c r="BM39" s="22"/>
    </row>
    <row r="40" ht="22.9" customHeight="true">
      <c r="A40" s="10"/>
      <c r="B40" s="23"/>
      <c r="C40" s="23"/>
      <c r="D40" s="23"/>
      <c r="E40" s="10"/>
      <c r="F40" s="10"/>
      <c r="G40" s="10"/>
      <c r="H40" s="10"/>
      <c r="I40" s="36"/>
      <c r="J40" s="37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6"/>
      <c r="AI40" s="37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5"/>
      <c r="BA40" s="45"/>
      <c r="BB40" s="45"/>
      <c r="BC40" s="10"/>
      <c r="BD40" s="10"/>
      <c r="BE40" s="10"/>
      <c r="BF40" s="61"/>
      <c r="BG40" s="61"/>
      <c r="BH40" s="37"/>
      <c r="BI40" s="65"/>
      <c r="BJ40" s="10"/>
      <c r="BK40" s="10"/>
      <c r="BL40" s="10"/>
      <c r="BM40" s="45"/>
    </row>
    <row r="41" ht="23.65" customHeight="true">
      <c r="A41" s="10"/>
      <c r="B41" s="23"/>
      <c r="C41" s="23"/>
      <c r="D41" s="23"/>
      <c r="E41" s="10"/>
      <c r="F41" s="10"/>
      <c r="G41" s="10"/>
      <c r="H41" s="10"/>
      <c r="I41" s="36"/>
      <c r="J41" s="38"/>
      <c r="K41" s="23"/>
      <c r="L41" s="10"/>
      <c r="M41" s="10"/>
      <c r="N41" s="45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5"/>
      <c r="Z41" s="10"/>
      <c r="AA41" s="23"/>
      <c r="AB41" s="23"/>
      <c r="AC41" s="23"/>
      <c r="AD41" s="10"/>
      <c r="AE41" s="10"/>
      <c r="AF41" s="10"/>
      <c r="AG41" s="10"/>
      <c r="AH41" s="36"/>
      <c r="AI41" s="38"/>
      <c r="AJ41" s="23"/>
      <c r="AK41" s="10"/>
      <c r="AL41" s="10"/>
      <c r="AM41" s="45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5"/>
      <c r="AY41" s="10"/>
      <c r="AZ41" s="45"/>
      <c r="BA41" s="45"/>
      <c r="BB41" s="45"/>
      <c r="BC41" s="10"/>
      <c r="BD41" s="10"/>
      <c r="BE41" s="10"/>
      <c r="BF41" s="62"/>
      <c r="BG41" s="62"/>
      <c r="BH41" s="38"/>
      <c r="BI41" s="65"/>
      <c r="BJ41" s="10"/>
      <c r="BK41" s="10"/>
      <c r="BL41" s="10"/>
      <c r="BM41" s="45"/>
    </row>
    <row r="42" ht="23.65" customHeight="true">
      <c r="A42" s="10"/>
      <c r="B42" s="23"/>
      <c r="C42" s="23"/>
      <c r="D42" s="23"/>
      <c r="E42" s="10"/>
      <c r="F42" s="10"/>
      <c r="G42" s="10"/>
      <c r="H42" s="10"/>
      <c r="I42" s="10"/>
      <c r="J42" s="38"/>
      <c r="K42" s="10"/>
      <c r="L42" s="10"/>
      <c r="M42" s="10"/>
      <c r="N42" s="45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5"/>
      <c r="Z42" s="10"/>
      <c r="AA42" s="23"/>
      <c r="AB42" s="23"/>
      <c r="AC42" s="23"/>
      <c r="AD42" s="10"/>
      <c r="AE42" s="10"/>
      <c r="AF42" s="10"/>
      <c r="AG42" s="10"/>
      <c r="AH42" s="10"/>
      <c r="AI42" s="38"/>
      <c r="AJ42" s="10"/>
      <c r="AK42" s="10"/>
      <c r="AL42" s="10"/>
      <c r="AM42" s="45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5"/>
      <c r="AY42" s="10"/>
      <c r="AZ42" s="45"/>
      <c r="BA42" s="45"/>
      <c r="BB42" s="45"/>
      <c r="BC42" s="10"/>
      <c r="BD42" s="10"/>
      <c r="BE42" s="10"/>
      <c r="BF42" s="10"/>
      <c r="BG42" s="38"/>
      <c r="BH42" s="38"/>
      <c r="BI42" s="65"/>
      <c r="BJ42" s="10"/>
      <c r="BK42" s="10"/>
      <c r="BL42" s="10"/>
      <c r="BM42" s="45"/>
    </row>
    <row r="43" ht="23.65" customHeight="true">
      <c r="A43" s="11"/>
      <c r="B43" s="23"/>
      <c r="C43" s="23"/>
      <c r="D43" s="23"/>
      <c r="E43" s="11"/>
      <c r="F43" s="11"/>
      <c r="G43" s="11"/>
      <c r="H43" s="11"/>
      <c r="I43" s="11"/>
      <c r="J43" s="38"/>
      <c r="K43" s="11"/>
      <c r="L43" s="11"/>
      <c r="M43" s="11"/>
      <c r="N43" s="46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6"/>
      <c r="Z43" s="11"/>
      <c r="AA43" s="23"/>
      <c r="AB43" s="23"/>
      <c r="AC43" s="23"/>
      <c r="AD43" s="11"/>
      <c r="AE43" s="11"/>
      <c r="AF43" s="11"/>
      <c r="AG43" s="11"/>
      <c r="AH43" s="11"/>
      <c r="AI43" s="38"/>
      <c r="AJ43" s="11"/>
      <c r="AK43" s="11"/>
      <c r="AL43" s="11"/>
      <c r="AM43" s="46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6"/>
      <c r="AY43" s="11"/>
      <c r="AZ43" s="46"/>
      <c r="BA43" s="46"/>
      <c r="BB43" s="46"/>
      <c r="BC43" s="11"/>
      <c r="BD43" s="11"/>
      <c r="BE43" s="11"/>
      <c r="BF43" s="11"/>
      <c r="BG43" s="38"/>
      <c r="BH43" s="38"/>
      <c r="BI43" s="40"/>
      <c r="BJ43" s="11"/>
      <c r="BK43" s="11"/>
      <c r="BL43" s="11"/>
      <c r="BM43" s="46"/>
    </row>
    <row r="44" ht="23.65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9"/>
      <c r="L44" s="39"/>
      <c r="M44" s="39"/>
      <c r="N44" s="39"/>
      <c r="O44" s="12"/>
      <c r="P44" s="23"/>
      <c r="Q44" s="23"/>
      <c r="R44" s="23"/>
      <c r="S44" s="23"/>
      <c r="T44" s="23"/>
      <c r="U44" s="23"/>
      <c r="V44" s="39"/>
      <c r="W44" s="39"/>
      <c r="X44" s="39"/>
      <c r="Y44" s="39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9"/>
      <c r="AK44" s="39"/>
      <c r="AL44" s="39"/>
      <c r="AM44" s="39"/>
      <c r="AN44" s="13"/>
      <c r="AO44" s="23"/>
      <c r="AP44" s="23"/>
      <c r="AQ44" s="23"/>
      <c r="AR44" s="23"/>
      <c r="AS44" s="23"/>
      <c r="AT44" s="23"/>
      <c r="AU44" s="39"/>
      <c r="AV44" s="39"/>
      <c r="AW44" s="39"/>
      <c r="AX44" s="39"/>
      <c r="AY44" s="12"/>
      <c r="AZ44" s="39"/>
      <c r="BA44" s="39"/>
      <c r="BB44" s="39"/>
      <c r="BC44" s="39"/>
      <c r="BD44" s="39"/>
      <c r="BE44" s="39"/>
      <c r="BF44" s="39"/>
      <c r="BG44" s="39"/>
      <c r="BH44" s="39"/>
      <c r="BI44" s="66"/>
      <c r="BJ44" s="39"/>
      <c r="BK44" s="39"/>
      <c r="BL44" s="39"/>
      <c r="BM44" s="39"/>
    </row>
    <row r="45" ht="23.65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40"/>
      <c r="L45" s="40"/>
      <c r="M45" s="40"/>
      <c r="N45" s="40"/>
      <c r="O45" s="6"/>
      <c r="P45" s="23"/>
      <c r="Q45" s="23"/>
      <c r="R45" s="23"/>
      <c r="S45" s="23"/>
      <c r="T45" s="23"/>
      <c r="U45" s="23"/>
      <c r="V45" s="40"/>
      <c r="W45" s="40"/>
      <c r="X45" s="40"/>
      <c r="Y45" s="40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40"/>
      <c r="AK45" s="40"/>
      <c r="AL45" s="40"/>
      <c r="AM45" s="40"/>
      <c r="AN45" s="13"/>
      <c r="AO45" s="23"/>
      <c r="AP45" s="23"/>
      <c r="AQ45" s="23"/>
      <c r="AR45" s="23"/>
      <c r="AS45" s="23"/>
      <c r="AT45" s="23"/>
      <c r="AU45" s="40"/>
      <c r="AV45" s="40"/>
      <c r="AW45" s="40"/>
      <c r="AX45" s="40"/>
      <c r="AY45" s="6"/>
      <c r="AZ45" s="39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  <c r="BM45" s="40"/>
    </row>
    <row r="46" ht="23.65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5"/>
      <c r="AZ46" s="39"/>
      <c r="BA46" s="39"/>
      <c r="BB46" s="39"/>
      <c r="BC46" s="39"/>
      <c r="BD46" s="39"/>
      <c r="BE46" s="39"/>
      <c r="BF46" s="39"/>
      <c r="BG46" s="39"/>
      <c r="BH46" s="39"/>
      <c r="BI46" s="66"/>
      <c r="BJ46" s="39"/>
      <c r="BK46" s="39"/>
      <c r="BL46" s="39"/>
      <c r="BM46" s="39"/>
    </row>
    <row r="47" ht="16.5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7"/>
      <c r="BJ47" s="23"/>
      <c r="BK47" s="23"/>
      <c r="BL47" s="23"/>
      <c r="BM47" s="23"/>
    </row>
    <row r="48" ht="16.5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7"/>
      <c r="BJ48" s="23"/>
      <c r="BK48" s="23"/>
      <c r="BL48" s="23"/>
      <c r="BM48" s="23"/>
    </row>
    <row r="49" ht="16.5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7"/>
      <c r="BJ49" s="23"/>
      <c r="BK49" s="23"/>
      <c r="BL49" s="23"/>
      <c r="BM49" s="23"/>
    </row>
    <row r="50" ht="16.5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7"/>
      <c r="BJ50" s="23"/>
      <c r="BK50" s="23"/>
      <c r="BL50" s="23"/>
      <c r="BM50" s="23"/>
    </row>
    <row r="51" ht="16.5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7"/>
      <c r="BJ51" s="23"/>
      <c r="BK51" s="23"/>
      <c r="BL51" s="23"/>
      <c r="BM51" s="23"/>
    </row>
    <row r="52" ht="16.5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7"/>
      <c r="BJ52" s="23"/>
      <c r="BK52" s="23"/>
      <c r="BL52" s="23"/>
      <c r="BM52" s="23"/>
    </row>
    <row r="53" ht="16.5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7"/>
      <c r="BJ53" s="23"/>
      <c r="BK53" s="23"/>
      <c r="BL53" s="23"/>
      <c r="BM53" s="23"/>
    </row>
    <row r="54" ht="16.5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7"/>
      <c r="BJ54" s="23"/>
      <c r="BK54" s="23"/>
      <c r="BL54" s="23"/>
      <c r="BM54" s="23"/>
    </row>
    <row r="55" ht="16.5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7"/>
      <c r="BJ55" s="23"/>
      <c r="BK55" s="23"/>
      <c r="BL55" s="23"/>
      <c r="BM55" s="23"/>
    </row>
    <row r="56" ht="16.5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7"/>
      <c r="BJ56" s="23"/>
      <c r="BK56" s="23"/>
      <c r="BL56" s="23"/>
      <c r="BM56" s="23"/>
    </row>
    <row r="57" ht="16.5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7"/>
      <c r="BJ57" s="23"/>
      <c r="BK57" s="23"/>
      <c r="BL57" s="23"/>
      <c r="BM57" s="23"/>
    </row>
    <row r="58" ht="16.5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7"/>
      <c r="BJ58" s="23"/>
      <c r="BK58" s="23"/>
      <c r="BL58" s="23"/>
      <c r="BM58" s="23"/>
    </row>
    <row r="59" ht="16.5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7"/>
      <c r="BJ59" s="23"/>
      <c r="BK59" s="23"/>
      <c r="BL59" s="23"/>
      <c r="BM59" s="23"/>
    </row>
    <row r="60" ht="16.5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7"/>
      <c r="BJ60" s="23"/>
      <c r="BK60" s="23"/>
      <c r="BL60" s="23"/>
      <c r="BM60" s="23"/>
    </row>
    <row r="61" ht="16.5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7"/>
      <c r="BJ61" s="23"/>
      <c r="BK61" s="23"/>
      <c r="BL61" s="23"/>
      <c r="BM61" s="23"/>
    </row>
    <row r="62" ht="16.5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7"/>
      <c r="BJ62" s="23"/>
      <c r="BK62" s="23"/>
      <c r="BL62" s="23"/>
      <c r="BM62" s="23"/>
    </row>
    <row r="63" ht="16.5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7"/>
      <c r="BJ63" s="23"/>
      <c r="BK63" s="23"/>
      <c r="BL63" s="23"/>
      <c r="BM63" s="23"/>
    </row>
    <row r="64" ht="16.5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7"/>
      <c r="BJ64" s="23"/>
      <c r="BK64" s="23"/>
      <c r="BL64" s="23"/>
      <c r="BM64" s="23"/>
    </row>
    <row r="65" ht="16.5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7"/>
      <c r="BJ65" s="23"/>
      <c r="BK65" s="23"/>
      <c r="BL65" s="23"/>
      <c r="BM65" s="23"/>
    </row>
    <row r="66" ht="16.5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7"/>
      <c r="BJ66" s="23"/>
      <c r="BK66" s="23"/>
      <c r="BL66" s="23"/>
      <c r="BM66" s="23"/>
    </row>
    <row r="67" ht="16.5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7"/>
      <c r="BJ67" s="23"/>
      <c r="BK67" s="23"/>
      <c r="BL67" s="23"/>
      <c r="BM67" s="23"/>
    </row>
    <row r="68" ht="16.5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7"/>
      <c r="BJ68" s="23"/>
      <c r="BK68" s="23"/>
      <c r="BL68" s="23"/>
      <c r="BM68" s="23"/>
    </row>
    <row r="69" ht="16.5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7"/>
      <c r="BJ69" s="23"/>
      <c r="BK69" s="23"/>
      <c r="BL69" s="23"/>
      <c r="BM69" s="23"/>
    </row>
    <row r="70" ht="16.5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7"/>
      <c r="BJ70" s="23"/>
      <c r="BK70" s="23"/>
      <c r="BL70" s="23"/>
      <c r="BM70" s="23"/>
    </row>
    <row r="71" ht="16.5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7"/>
      <c r="BJ71" s="23"/>
      <c r="BK71" s="23"/>
      <c r="BL71" s="23"/>
      <c r="BM71" s="23"/>
    </row>
    <row r="72" ht="16.5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7"/>
      <c r="BJ72" s="23"/>
      <c r="BK72" s="23"/>
      <c r="BL72" s="23"/>
      <c r="BM72" s="23"/>
    </row>
    <row r="73" ht="16.5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7"/>
      <c r="BJ73" s="23"/>
      <c r="BK73" s="23"/>
      <c r="BL73" s="23"/>
      <c r="BM73" s="23"/>
    </row>
    <row r="74" ht="16.5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7"/>
      <c r="BJ74" s="23"/>
      <c r="BK74" s="23"/>
      <c r="BL74" s="23"/>
      <c r="BM74" s="23"/>
    </row>
    <row r="75" ht="16.5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7"/>
      <c r="BJ75" s="23"/>
      <c r="BK75" s="23"/>
      <c r="BL75" s="23"/>
      <c r="BM75" s="23"/>
    </row>
    <row r="76" ht="16.5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7"/>
      <c r="BJ76" s="23"/>
      <c r="BK76" s="23"/>
      <c r="BL76" s="23"/>
      <c r="BM76" s="23"/>
    </row>
    <row r="77" ht="16.5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7"/>
      <c r="BJ77" s="23"/>
      <c r="BK77" s="23"/>
      <c r="BL77" s="23"/>
      <c r="BM77" s="23"/>
    </row>
    <row r="78" ht="16.5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7"/>
      <c r="BJ78" s="23"/>
      <c r="BK78" s="23"/>
      <c r="BL78" s="23"/>
      <c r="BM78" s="23"/>
    </row>
    <row r="79" ht="16.5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7"/>
      <c r="BJ79" s="23"/>
      <c r="BK79" s="23"/>
      <c r="BL79" s="23"/>
      <c r="BM79" s="23"/>
    </row>
    <row r="80" ht="16.5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7"/>
      <c r="BJ80" s="23"/>
      <c r="BK80" s="23"/>
      <c r="BL80" s="23"/>
      <c r="BM80" s="23"/>
    </row>
    <row r="81" ht="16.5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7"/>
      <c r="BJ81" s="23"/>
      <c r="BK81" s="23"/>
      <c r="BL81" s="23"/>
      <c r="BM81" s="23"/>
    </row>
    <row r="82" ht="16.5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7"/>
      <c r="BJ82" s="23"/>
      <c r="BK82" s="23"/>
      <c r="BL82" s="23"/>
      <c r="BM82" s="23"/>
    </row>
    <row r="83" ht="16.5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7"/>
      <c r="BJ83" s="23"/>
      <c r="BK83" s="23"/>
      <c r="BL83" s="23"/>
      <c r="BM83" s="23"/>
    </row>
    <row r="84" ht="16.5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7"/>
      <c r="BJ84" s="23"/>
      <c r="BK84" s="23"/>
      <c r="BL84" s="23"/>
      <c r="BM84" s="23"/>
    </row>
    <row r="85" ht="16.5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7"/>
      <c r="BJ85" s="23"/>
      <c r="BK85" s="23"/>
      <c r="BL85" s="23"/>
      <c r="BM85" s="23"/>
    </row>
    <row r="86" ht="16.5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7"/>
      <c r="BJ86" s="23"/>
      <c r="BK86" s="23"/>
      <c r="BL86" s="23"/>
      <c r="BM86" s="23"/>
    </row>
    <row r="87" ht="16.5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7"/>
      <c r="BJ87" s="23"/>
      <c r="BK87" s="23"/>
      <c r="BL87" s="23"/>
      <c r="BM87" s="23"/>
    </row>
    <row r="88" ht="16.5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7"/>
      <c r="BJ88" s="23"/>
      <c r="BK88" s="23"/>
      <c r="BL88" s="23"/>
      <c r="BM88" s="23"/>
    </row>
    <row r="89" ht="16.5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7"/>
      <c r="BJ89" s="23"/>
      <c r="BK89" s="23"/>
      <c r="BL89" s="23"/>
      <c r="BM89" s="23"/>
    </row>
    <row r="90" ht="16.5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7"/>
      <c r="BJ90" s="23"/>
      <c r="BK90" s="23"/>
      <c r="BL90" s="23"/>
      <c r="BM90" s="23"/>
    </row>
    <row r="91" ht="16.5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7"/>
      <c r="BJ91" s="23"/>
      <c r="BK91" s="23"/>
      <c r="BL91" s="23"/>
      <c r="BM91" s="23"/>
    </row>
    <row r="92" ht="16.5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7"/>
      <c r="BJ92" s="23"/>
      <c r="BK92" s="23"/>
      <c r="BL92" s="23"/>
      <c r="BM92" s="23"/>
    </row>
    <row r="93" ht="16.5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7"/>
      <c r="BJ93" s="23"/>
      <c r="BK93" s="23"/>
      <c r="BL93" s="23"/>
      <c r="BM93" s="23"/>
    </row>
    <row r="94" ht="16.5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7"/>
      <c r="BJ94" s="23"/>
      <c r="BK94" s="23"/>
      <c r="BL94" s="23"/>
      <c r="BM94" s="23"/>
    </row>
    <row r="95" ht="16.5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7"/>
      <c r="BJ95" s="23"/>
      <c r="BK95" s="23"/>
      <c r="BL95" s="23"/>
      <c r="BM95" s="23"/>
    </row>
    <row r="96" ht="16.5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7"/>
      <c r="BJ96" s="23"/>
      <c r="BK96" s="23"/>
      <c r="BL96" s="23"/>
      <c r="BM96" s="23"/>
    </row>
    <row r="97" ht="16.5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7"/>
      <c r="BJ97" s="23"/>
      <c r="BK97" s="23"/>
      <c r="BL97" s="23"/>
      <c r="BM97" s="23"/>
    </row>
    <row r="98" ht="16.5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7"/>
      <c r="BJ98" s="23"/>
      <c r="BK98" s="23"/>
      <c r="BL98" s="23"/>
      <c r="BM98" s="23"/>
    </row>
    <row r="99" ht="16.5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7"/>
      <c r="BJ99" s="23"/>
      <c r="BK99" s="23"/>
      <c r="BL99" s="23"/>
      <c r="BM99" s="23"/>
    </row>
    <row r="100" ht="16.5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7"/>
      <c r="BJ100" s="23"/>
      <c r="BK100" s="23"/>
      <c r="BL100" s="23"/>
      <c r="BM100" s="23"/>
    </row>
    <row r="101" ht="16.5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7"/>
      <c r="BJ101" s="23"/>
      <c r="BK101" s="23"/>
      <c r="BL101" s="23"/>
      <c r="BM101" s="23"/>
    </row>
    <row r="102" ht="16.5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7"/>
      <c r="BJ102" s="23"/>
      <c r="BK102" s="23"/>
      <c r="BL102" s="23"/>
      <c r="BM102" s="23"/>
    </row>
    <row r="103" ht="16.5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7"/>
      <c r="BJ103" s="23"/>
      <c r="BK103" s="23"/>
      <c r="BL103" s="23"/>
      <c r="BM103" s="23"/>
    </row>
    <row r="104" ht="16.5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7"/>
      <c r="BJ104" s="23"/>
      <c r="BK104" s="23"/>
      <c r="BL104" s="23"/>
      <c r="BM104" s="23"/>
    </row>
    <row r="105" ht="16.5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7"/>
      <c r="BJ105" s="23"/>
      <c r="BK105" s="23"/>
      <c r="BL105" s="23"/>
      <c r="BM105" s="23"/>
    </row>
    <row r="106" ht="16.5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7"/>
      <c r="BJ106" s="23"/>
      <c r="BK106" s="23"/>
      <c r="BL106" s="23"/>
      <c r="BM106" s="23"/>
    </row>
    <row r="107" ht="16.5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7"/>
      <c r="BJ107" s="23"/>
      <c r="BK107" s="23"/>
      <c r="BL107" s="23"/>
      <c r="BM107" s="23"/>
    </row>
    <row r="108" ht="16.5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7"/>
      <c r="BJ108" s="23"/>
      <c r="BK108" s="23"/>
      <c r="BL108" s="23"/>
      <c r="BM108" s="23"/>
    </row>
    <row r="109" ht="16.5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7"/>
      <c r="BJ109" s="23"/>
      <c r="BK109" s="23"/>
      <c r="BL109" s="23"/>
      <c r="BM109" s="23"/>
    </row>
    <row r="110" ht="16.5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7"/>
      <c r="BJ110" s="23"/>
      <c r="BK110" s="23"/>
      <c r="BL110" s="23"/>
      <c r="BM110" s="23"/>
    </row>
    <row r="111" ht="16.5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7"/>
      <c r="BJ111" s="23"/>
      <c r="BK111" s="23"/>
      <c r="BL111" s="23"/>
      <c r="BM111" s="23"/>
    </row>
    <row r="112" ht="16.5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7"/>
      <c r="BJ112" s="23"/>
      <c r="BK112" s="23"/>
      <c r="BL112" s="23"/>
      <c r="BM112" s="23"/>
    </row>
    <row r="113" ht="16.5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7"/>
      <c r="BJ113" s="23"/>
      <c r="BK113" s="23"/>
      <c r="BL113" s="23"/>
      <c r="BM113" s="23"/>
    </row>
    <row r="114" ht="16.5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7"/>
      <c r="BJ114" s="23"/>
      <c r="BK114" s="23"/>
      <c r="BL114" s="23"/>
      <c r="BM114" s="23"/>
    </row>
    <row r="115" ht="16.5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7"/>
      <c r="BJ115" s="23"/>
      <c r="BK115" s="23"/>
      <c r="BL115" s="23"/>
      <c r="BM115" s="23"/>
    </row>
    <row r="116" ht="16.5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7"/>
      <c r="BJ116" s="23"/>
      <c r="BK116" s="23"/>
      <c r="BL116" s="23"/>
      <c r="BM116" s="23"/>
    </row>
    <row r="117" ht="16.5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7"/>
      <c r="BJ117" s="23"/>
      <c r="BK117" s="23"/>
      <c r="BL117" s="23"/>
      <c r="BM117" s="23"/>
    </row>
    <row r="118" ht="16.5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7"/>
      <c r="BJ118" s="23"/>
      <c r="BK118" s="23"/>
      <c r="BL118" s="23"/>
      <c r="BM118" s="23"/>
    </row>
    <row r="119" ht="16.5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7"/>
      <c r="BJ119" s="23"/>
      <c r="BK119" s="23"/>
      <c r="BL119" s="23"/>
      <c r="BM119" s="23"/>
    </row>
    <row r="120" ht="16.5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7"/>
      <c r="BJ120" s="23"/>
      <c r="BK120" s="23"/>
      <c r="BL120" s="23"/>
      <c r="BM120" s="23"/>
    </row>
    <row r="121" ht="16.5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7"/>
      <c r="BJ121" s="23"/>
      <c r="BK121" s="23"/>
      <c r="BL121" s="23"/>
      <c r="BM121" s="23"/>
    </row>
    <row r="122" ht="16.5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7"/>
      <c r="BJ122" s="23"/>
      <c r="BK122" s="23"/>
      <c r="BL122" s="23"/>
      <c r="BM122" s="23"/>
    </row>
    <row r="123" ht="16.5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7"/>
      <c r="BJ123" s="23"/>
      <c r="BK123" s="23"/>
      <c r="BL123" s="23"/>
      <c r="BM123" s="23"/>
    </row>
    <row r="124" ht="16.5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7"/>
      <c r="BJ124" s="23"/>
      <c r="BK124" s="23"/>
      <c r="BL124" s="23"/>
      <c r="BM124" s="23"/>
    </row>
    <row r="125" ht="16.5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7"/>
      <c r="BJ125" s="23"/>
      <c r="BK125" s="23"/>
      <c r="BL125" s="23"/>
      <c r="BM125" s="23"/>
    </row>
    <row r="126" ht="16.5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7"/>
      <c r="BJ126" s="23"/>
      <c r="BK126" s="23"/>
      <c r="BL126" s="23"/>
      <c r="BM126" s="23"/>
    </row>
    <row r="127" ht="16.5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7"/>
      <c r="BJ127" s="23"/>
      <c r="BK127" s="23"/>
      <c r="BL127" s="23"/>
      <c r="BM127" s="23"/>
    </row>
    <row r="128" ht="16.5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7"/>
      <c r="BJ128" s="23"/>
      <c r="BK128" s="23"/>
      <c r="BL128" s="23"/>
      <c r="BM128" s="23"/>
    </row>
    <row r="129" ht="16.5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7"/>
      <c r="BJ129" s="23"/>
      <c r="BK129" s="23"/>
      <c r="BL129" s="23"/>
      <c r="BM129" s="23"/>
    </row>
    <row r="130" ht="16.5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7"/>
      <c r="BJ130" s="23"/>
      <c r="BK130" s="23"/>
      <c r="BL130" s="23"/>
      <c r="BM130" s="23"/>
    </row>
    <row r="131" ht="16.5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7"/>
      <c r="BJ131" s="23"/>
      <c r="BK131" s="23"/>
      <c r="BL131" s="23"/>
      <c r="BM131" s="23"/>
    </row>
    <row r="132" ht="16.5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7"/>
      <c r="BJ132" s="23"/>
      <c r="BK132" s="23"/>
      <c r="BL132" s="23"/>
      <c r="BM132" s="23"/>
    </row>
    <row r="133" ht="16.5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7"/>
      <c r="BJ133" s="23"/>
      <c r="BK133" s="23"/>
      <c r="BL133" s="23"/>
      <c r="BM133" s="23"/>
    </row>
    <row r="134" ht="16.5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7"/>
      <c r="BJ134" s="23"/>
      <c r="BK134" s="23"/>
      <c r="BL134" s="23"/>
      <c r="BM134" s="23"/>
    </row>
    <row r="135" ht="16.5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7"/>
      <c r="BJ135" s="23"/>
      <c r="BK135" s="23"/>
      <c r="BL135" s="23"/>
      <c r="BM135" s="23"/>
    </row>
    <row r="136" ht="16.5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7"/>
      <c r="BJ136" s="23"/>
      <c r="BK136" s="23"/>
      <c r="BL136" s="23"/>
      <c r="BM136" s="23"/>
    </row>
    <row r="137" ht="16.5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7"/>
      <c r="BJ137" s="23"/>
      <c r="BK137" s="23"/>
      <c r="BL137" s="23"/>
      <c r="BM137" s="23"/>
    </row>
    <row r="138" ht="16.5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7"/>
      <c r="BJ138" s="23"/>
      <c r="BK138" s="23"/>
      <c r="BL138" s="23"/>
      <c r="BM138" s="23"/>
    </row>
    <row r="139" ht="16.5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7"/>
      <c r="BJ139" s="23"/>
      <c r="BK139" s="23"/>
      <c r="BL139" s="23"/>
      <c r="BM139" s="23"/>
    </row>
    <row r="140" ht="16.5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7"/>
      <c r="BJ140" s="23"/>
      <c r="BK140" s="23"/>
      <c r="BL140" s="23"/>
      <c r="BM140" s="23"/>
    </row>
    <row r="141" ht="16.5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7"/>
      <c r="BJ141" s="23"/>
      <c r="BK141" s="23"/>
      <c r="BL141" s="23"/>
      <c r="BM141" s="23"/>
    </row>
    <row r="142" ht="16.5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7"/>
      <c r="BJ142" s="23"/>
      <c r="BK142" s="23"/>
      <c r="BL142" s="23"/>
      <c r="BM142" s="23"/>
    </row>
    <row r="143" ht="16.5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7"/>
      <c r="BJ143" s="23"/>
      <c r="BK143" s="23"/>
      <c r="BL143" s="23"/>
      <c r="BM143" s="23"/>
    </row>
    <row r="144" ht="16.5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7"/>
      <c r="BJ144" s="23"/>
      <c r="BK144" s="23"/>
      <c r="BL144" s="23"/>
      <c r="BM144" s="23"/>
    </row>
    <row r="145" ht="16.5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7"/>
      <c r="BJ145" s="23"/>
      <c r="BK145" s="23"/>
      <c r="BL145" s="23"/>
      <c r="BM145" s="23"/>
    </row>
    <row r="146" ht="16.5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7"/>
      <c r="BJ146" s="23"/>
      <c r="BK146" s="23"/>
      <c r="BL146" s="23"/>
      <c r="BM146" s="23"/>
    </row>
    <row r="147" ht="16.5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7"/>
      <c r="BJ147" s="23"/>
      <c r="BK147" s="23"/>
      <c r="BL147" s="23"/>
      <c r="BM147" s="23"/>
    </row>
    <row r="148" ht="16.5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7"/>
      <c r="BJ148" s="23"/>
      <c r="BK148" s="23"/>
      <c r="BL148" s="23"/>
      <c r="BM148" s="23"/>
    </row>
    <row r="149" ht="16.5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7"/>
      <c r="BJ149" s="23"/>
      <c r="BK149" s="23"/>
      <c r="BL149" s="23"/>
      <c r="BM149" s="23"/>
    </row>
    <row r="150" ht="16.5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7"/>
      <c r="BJ150" s="23"/>
      <c r="BK150" s="23"/>
      <c r="BL150" s="23"/>
      <c r="BM150" s="23"/>
    </row>
    <row r="151" ht="16.5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7"/>
      <c r="BJ151" s="23"/>
      <c r="BK151" s="23"/>
      <c r="BL151" s="23"/>
      <c r="BM151" s="23"/>
    </row>
    <row r="152" ht="16.5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7"/>
      <c r="BJ152" s="23"/>
      <c r="BK152" s="23"/>
      <c r="BL152" s="23"/>
      <c r="BM152" s="23"/>
    </row>
    <row r="153" ht="16.5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7"/>
      <c r="BJ153" s="23"/>
      <c r="BK153" s="23"/>
      <c r="BL153" s="23"/>
      <c r="BM153" s="23"/>
    </row>
    <row r="154" ht="16.5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7"/>
      <c r="BJ154" s="23"/>
      <c r="BK154" s="23"/>
      <c r="BL154" s="23"/>
      <c r="BM154" s="23"/>
    </row>
    <row r="155" ht="16.5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7"/>
      <c r="BJ155" s="23"/>
      <c r="BK155" s="23"/>
      <c r="BL155" s="23"/>
      <c r="BM155" s="23"/>
    </row>
    <row r="156" ht="16.5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7"/>
      <c r="BJ156" s="23"/>
      <c r="BK156" s="23"/>
      <c r="BL156" s="23"/>
      <c r="BM156" s="23"/>
    </row>
    <row r="157" ht="16.5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7"/>
      <c r="BJ157" s="23"/>
      <c r="BK157" s="23"/>
      <c r="BL157" s="23"/>
      <c r="BM157" s="23"/>
    </row>
    <row r="158" ht="16.5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7"/>
      <c r="BJ158" s="23"/>
      <c r="BK158" s="23"/>
      <c r="BL158" s="23"/>
      <c r="BM158" s="23"/>
    </row>
    <row r="159" ht="16.5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7"/>
      <c r="BJ159" s="23"/>
      <c r="BK159" s="23"/>
      <c r="BL159" s="23"/>
      <c r="BM159" s="23"/>
    </row>
    <row r="160" ht="16.5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7"/>
      <c r="BJ160" s="23"/>
      <c r="BK160" s="23"/>
      <c r="BL160" s="23"/>
      <c r="BM160" s="23"/>
    </row>
    <row r="161" ht="16.5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7"/>
      <c r="BJ161" s="23"/>
      <c r="BK161" s="23"/>
      <c r="BL161" s="23"/>
      <c r="BM161" s="23"/>
    </row>
    <row r="162" ht="16.5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7"/>
      <c r="BJ162" s="23"/>
      <c r="BK162" s="23"/>
      <c r="BL162" s="23"/>
      <c r="BM162" s="23"/>
    </row>
    <row r="163" ht="16.5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7"/>
      <c r="BJ163" s="23"/>
      <c r="BK163" s="23"/>
      <c r="BL163" s="23"/>
      <c r="BM163" s="23"/>
    </row>
    <row r="164" ht="16.5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7"/>
      <c r="BJ164" s="23"/>
      <c r="BK164" s="23"/>
      <c r="BL164" s="23"/>
      <c r="BM164" s="23"/>
    </row>
    <row r="165" ht="16.5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7"/>
      <c r="BJ165" s="23"/>
      <c r="BK165" s="23"/>
      <c r="BL165" s="23"/>
      <c r="BM165" s="23"/>
    </row>
    <row r="166" ht="16.5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7"/>
      <c r="BJ166" s="23"/>
      <c r="BK166" s="23"/>
      <c r="BL166" s="23"/>
      <c r="BM166" s="23"/>
    </row>
    <row r="167" ht="16.5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7"/>
      <c r="BJ167" s="23"/>
      <c r="BK167" s="23"/>
      <c r="BL167" s="23"/>
      <c r="BM167" s="23"/>
    </row>
    <row r="168" ht="16.5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7"/>
      <c r="BJ168" s="23"/>
      <c r="BK168" s="23"/>
      <c r="BL168" s="23"/>
      <c r="BM168" s="23"/>
    </row>
    <row r="169" ht="16.5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7"/>
      <c r="BJ169" s="23"/>
      <c r="BK169" s="23"/>
      <c r="BL169" s="23"/>
      <c r="BM169" s="23"/>
    </row>
    <row r="170" ht="16.5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7"/>
      <c r="BJ170" s="23"/>
      <c r="BK170" s="23"/>
      <c r="BL170" s="23"/>
      <c r="BM170" s="23"/>
    </row>
    <row r="171" ht="16.5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7"/>
      <c r="BJ171" s="23"/>
      <c r="BK171" s="23"/>
      <c r="BL171" s="23"/>
      <c r="BM171" s="23"/>
    </row>
    <row r="172" ht="16.5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7"/>
      <c r="BJ172" s="23"/>
      <c r="BK172" s="23"/>
      <c r="BL172" s="23"/>
      <c r="BM172" s="23"/>
    </row>
    <row r="173" ht="16.5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7"/>
      <c r="BJ173" s="23"/>
      <c r="BK173" s="23"/>
      <c r="BL173" s="23"/>
      <c r="BM173" s="23"/>
    </row>
    <row r="174" ht="16.5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7"/>
      <c r="BJ174" s="23"/>
      <c r="BK174" s="23"/>
      <c r="BL174" s="23"/>
      <c r="BM174" s="23"/>
    </row>
    <row r="175" ht="16.5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7"/>
      <c r="BJ175" s="23"/>
      <c r="BK175" s="23"/>
      <c r="BL175" s="23"/>
      <c r="BM175" s="23"/>
    </row>
    <row r="176" ht="16.5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7"/>
      <c r="BJ176" s="23"/>
      <c r="BK176" s="23"/>
      <c r="BL176" s="23"/>
      <c r="BM176" s="23"/>
    </row>
    <row r="177" ht="16.5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7"/>
      <c r="BJ177" s="23"/>
      <c r="BK177" s="23"/>
      <c r="BL177" s="23"/>
      <c r="BM177" s="23"/>
    </row>
    <row r="178" ht="16.5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7"/>
      <c r="BJ178" s="23"/>
      <c r="BK178" s="23"/>
      <c r="BL178" s="23"/>
      <c r="BM178" s="23"/>
    </row>
    <row r="179" ht="16.5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7"/>
      <c r="BJ179" s="23"/>
      <c r="BK179" s="23"/>
      <c r="BL179" s="23"/>
      <c r="BM179" s="23"/>
    </row>
    <row r="180" ht="16.5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7"/>
      <c r="BJ180" s="23"/>
      <c r="BK180" s="23"/>
      <c r="BL180" s="23"/>
      <c r="BM180" s="23"/>
    </row>
    <row r="181" ht="16.5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7"/>
      <c r="BJ181" s="23"/>
      <c r="BK181" s="23"/>
      <c r="BL181" s="23"/>
      <c r="BM181" s="23"/>
    </row>
    <row r="182" ht="16.5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7"/>
      <c r="BJ182" s="23"/>
      <c r="BK182" s="23"/>
      <c r="BL182" s="23"/>
      <c r="BM182" s="23"/>
    </row>
    <row r="183" ht="16.5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7"/>
      <c r="BJ183" s="23"/>
      <c r="BK183" s="23"/>
      <c r="BL183" s="23"/>
      <c r="BM183" s="23"/>
    </row>
    <row r="184" ht="16.5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7"/>
      <c r="BJ184" s="23"/>
      <c r="BK184" s="23"/>
      <c r="BL184" s="23"/>
      <c r="BM184" s="23"/>
    </row>
    <row r="185" ht="16.5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7"/>
      <c r="BJ185" s="23"/>
      <c r="BK185" s="23"/>
      <c r="BL185" s="23"/>
      <c r="BM185" s="23"/>
    </row>
    <row r="186" ht="16.5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7"/>
      <c r="BJ186" s="23"/>
      <c r="BK186" s="23"/>
      <c r="BL186" s="23"/>
      <c r="BM186" s="23"/>
    </row>
    <row r="187" ht="16.5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7"/>
      <c r="BJ187" s="23"/>
      <c r="BK187" s="23"/>
      <c r="BL187" s="23"/>
      <c r="BM187" s="23"/>
    </row>
    <row r="188" ht="16.5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7"/>
      <c r="BJ188" s="23"/>
      <c r="BK188" s="23"/>
      <c r="BL188" s="23"/>
      <c r="BM188" s="23"/>
    </row>
    <row r="189" ht="16.5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7"/>
      <c r="BJ189" s="23"/>
      <c r="BK189" s="23"/>
      <c r="BL189" s="23"/>
      <c r="BM189" s="23"/>
    </row>
    <row r="190" ht="16.5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7"/>
      <c r="BJ190" s="23"/>
      <c r="BK190" s="23"/>
      <c r="BL190" s="23"/>
      <c r="BM190" s="23"/>
    </row>
    <row r="191" ht="16.5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7"/>
      <c r="BJ191" s="23"/>
      <c r="BK191" s="23"/>
      <c r="BL191" s="23"/>
      <c r="BM191" s="23"/>
    </row>
    <row r="192" ht="16.5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7"/>
      <c r="BJ192" s="23"/>
      <c r="BK192" s="23"/>
      <c r="BL192" s="23"/>
      <c r="BM192" s="23"/>
    </row>
    <row r="193" ht="16.5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7"/>
      <c r="BJ193" s="23"/>
      <c r="BK193" s="23"/>
      <c r="BL193" s="23"/>
      <c r="BM193" s="23"/>
    </row>
    <row r="194" ht="16.5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7"/>
      <c r="BJ194" s="23"/>
      <c r="BK194" s="23"/>
      <c r="BL194" s="23"/>
      <c r="BM194" s="23"/>
    </row>
    <row r="195" ht="16.5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7"/>
      <c r="BJ195" s="23"/>
      <c r="BK195" s="23"/>
      <c r="BL195" s="23"/>
      <c r="BM195" s="23"/>
    </row>
    <row r="196" ht="16.5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7"/>
      <c r="BJ196" s="23"/>
      <c r="BK196" s="23"/>
      <c r="BL196" s="23"/>
      <c r="BM196" s="23"/>
    </row>
    <row r="197" ht="16.5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7"/>
      <c r="BJ197" s="23"/>
      <c r="BK197" s="23"/>
      <c r="BL197" s="23"/>
      <c r="BM197" s="23"/>
    </row>
    <row r="198" ht="16.5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7"/>
      <c r="BJ198" s="23"/>
      <c r="BK198" s="23"/>
      <c r="BL198" s="23"/>
      <c r="BM198" s="23"/>
    </row>
    <row r="199" ht="16.5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7"/>
      <c r="BJ199" s="23"/>
      <c r="BK199" s="23"/>
      <c r="BL199" s="23"/>
      <c r="BM199" s="23"/>
    </row>
    <row r="200" ht="16.5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7"/>
      <c r="BJ200" s="23"/>
      <c r="BK200" s="23"/>
      <c r="BL200" s="23"/>
      <c r="BM200" s="23"/>
    </row>
    <row r="201" ht="16.5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7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"='中華民國113年12月$0_3_1$2024'/12"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"='中華民國113年12月$0_3_15$2024'/12"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"='中華民國113年12月$0_3_26$2024'/12"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"='中華民國113年12月$0_3_40$2024'/12"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