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<sst xmlns="http://schemas.openxmlformats.org/spreadsheetml/2006/main" count="53">
  <si>
    <t>公 開 類</t>
  </si>
  <si>
    <t>年    報</t>
  </si>
  <si>
    <t>臺中市總決算歲出政事別</t>
  </si>
  <si>
    <t>科　　目</t>
  </si>
  <si>
    <t>總          計</t>
  </si>
  <si>
    <t>行政支出</t>
  </si>
  <si>
    <t>立法支出</t>
  </si>
  <si>
    <t>民政支出</t>
  </si>
  <si>
    <t>警政支出</t>
  </si>
  <si>
    <t>財務支出</t>
  </si>
  <si>
    <t>教育支出</t>
  </si>
  <si>
    <t>文化支出</t>
  </si>
  <si>
    <t>農業支出</t>
  </si>
  <si>
    <t>工業支出</t>
  </si>
  <si>
    <t>交通支出</t>
  </si>
  <si>
    <t>其他經濟服務支出</t>
  </si>
  <si>
    <t>社會保險支出</t>
  </si>
  <si>
    <t>社會救助支出</t>
  </si>
  <si>
    <t>福利服務支出</t>
  </si>
  <si>
    <t>國民就業支出</t>
  </si>
  <si>
    <t>醫療保健支出</t>
  </si>
  <si>
    <t>環境保護支出</t>
  </si>
  <si>
    <t>社區發展支出</t>
  </si>
  <si>
    <t>退休撫卹給付支出</t>
  </si>
  <si>
    <t>債務付息支出</t>
  </si>
  <si>
    <t>還本付息事務支出</t>
  </si>
  <si>
    <t>其他支出</t>
  </si>
  <si>
    <t>第二預備金</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</si>
  <si>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</si>
  <si>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</si>
  <si>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</si>
  <si>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</si>
  <si>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中華民國113年度</t>
  </si>
  <si>
    <t>追加(減)後預算數
(1)</t>
  </si>
  <si>
    <t>審核</t>
  </si>
  <si>
    <t>原列決算數</t>
  </si>
  <si>
    <t>決　算　審　定　數(2)</t>
  </si>
  <si>
    <t>實現數</t>
  </si>
  <si>
    <t>應付數</t>
  </si>
  <si>
    <t>業務主管人員</t>
  </si>
  <si>
    <t>主辦統計人員</t>
  </si>
  <si>
    <t>保留數</t>
  </si>
  <si>
    <t>合計</t>
  </si>
  <si>
    <t>中華民國114年8月8日編製</t>
  </si>
  <si>
    <t>機關首長</t>
  </si>
  <si>
    <t>編製機關</t>
  </si>
  <si>
    <t xml:space="preserve"> 表    號 </t>
  </si>
  <si>
    <t>決算審定數與預算數之比較增減(2)-(1)</t>
  </si>
  <si>
    <t>增減數</t>
  </si>
  <si>
    <t>臺中市政府主計處</t>
  </si>
  <si>
    <t>20901-02-02-2</t>
  </si>
  <si>
    <t>單位：新臺幣元</t>
  </si>
  <si>
    <t>增減%</t>
  </si>
</sst>
</file>

<file path=xl/styles.xml><?xml version="1.0" encoding="utf-8"?>
<styleSheet xmlns="http://schemas.openxmlformats.org/spreadsheetml/2006/main">
  <numFmts count="8">
    <numFmt formatCode="_-* #,##0_-;\-* #,##0_-;_-* &quot;－&quot;_-;_-@_-" numFmtId="197"/>
    <numFmt formatCode="_-* #,##0_-;\-* #,##0_-;_-* &quot; －&quot;_-;_-@_-" numFmtId="198"/>
    <numFmt formatCode="0_);[Red]\(0\)" numFmtId="199"/>
    <numFmt formatCode="_-* #,##0_-;\-* #,##0_-;_-* &quot;-&quot;??_-;_-@_-" numFmtId="200"/>
    <numFmt formatCode="_(* #,##0_);_(* (#,##0);_(* &quot;-&quot;_)" numFmtId="201"/>
    <numFmt formatCode="#,##0_ " numFmtId="202"/>
    <numFmt formatCode="_-* #,##0_-;\-* #,##0_-;_-* &quot;-&quot;_-;_-@_-" numFmtId="203"/>
    <numFmt formatCode="#,##0.00_ " numFmtId="204"/>
  </numFmts>
  <fonts count="6">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3"/>
      <color rgb="FF000000"/>
      <name val="Times New Roman"/>
    </font>
    <font>
      <b val="false"/>
      <i val="false"/>
      <u val="none"/>
      <sz val="12"/>
      <color rgb="FF000000"/>
      <name val="Times New Roman"/>
    </font>
    <font>
      <b val="false"/>
      <i val="false"/>
      <u val="none"/>
      <sz val="10"/>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wrapText="true"/>
    </xf>
    <xf numFmtId="197" fontId="1" borderId="0" xfId="0" applyNumberFormat="true" applyFont="true">
      <alignment horizontal="left" vertical="center"/>
    </xf>
    <xf numFmtId="197" fontId="1" borderId="0" xfId="0" applyNumberFormat="true" applyFont="true">
      <alignment horizontal="center" vertical="center"/>
    </xf>
    <xf numFmtId="197" fontId="1" borderId="3" xfId="0" applyNumberFormat="true" applyFont="true" applyBorder="true">
      <alignment horizontal="left" vertical="center"/>
    </xf>
    <xf numFmtId="197" fontId="1" borderId="2" xfId="0" applyNumberFormat="true" applyFont="true" applyBorder="true">
      <alignment horizontal="center" vertical="center"/>
    </xf>
    <xf numFmtId="198" fontId="1" borderId="0" xfId="0" applyNumberFormat="true" applyFont="true">
      <alignment horizontal="center" vertical="center"/>
    </xf>
    <xf numFmtId="197" fontId="1" borderId="0" xfId="0" applyNumberFormat="true" applyFont="true">
      <alignment horizontal="left"/>
    </xf>
    <xf numFmtId="197" fontId="3" borderId="0" xfId="0" applyNumberFormat="true" applyFont="true">
      <alignment horizontal="center"/>
    </xf>
    <xf numFmtId="197" fontId="4" borderId="5" xfId="0" applyNumberFormat="true" applyFont="true" applyBorder="true">
      <alignment horizontal="center" vertical="center"/>
    </xf>
    <xf numFmtId="197" fontId="1" borderId="6" xfId="0" applyNumberFormat="true" applyFont="true" applyBorder="true">
      <alignment horizontal="center" vertical="center"/>
    </xf>
    <xf numFmtId="197" fontId="1" borderId="7" xfId="0" applyNumberFormat="true" applyFont="true" applyBorder="true">
      <alignment horizontal="center" vertical="center" wrapText="true"/>
    </xf>
    <xf numFmtId="197" fontId="1" borderId="8" xfId="0" applyNumberFormat="true" applyFont="true" applyBorder="true">
      <alignment horizontal="center"/>
    </xf>
    <xf numFmtId="199" fontId="1" borderId="9" xfId="0" applyNumberFormat="true" applyFont="true" applyBorder="true">
      <alignment horizontal="center" vertical="center"/>
    </xf>
    <xf numFmtId="197" fontId="1" borderId="2" xfId="0" applyNumberFormat="true" applyFont="true" applyBorder="true">
      <alignment horizontal="right" vertical="center"/>
    </xf>
    <xf numFmtId="197" fontId="4" borderId="6" xfId="0" applyNumberFormat="true" applyFont="true" applyBorder="true">
      <alignment horizontal="center" vertical="center"/>
    </xf>
    <xf numFmtId="197" fontId="1" borderId="1" xfId="0" applyNumberFormat="true" applyFont="true" applyBorder="true">
      <alignment horizontal="center" vertical="center" wrapText="true"/>
    </xf>
    <xf numFmtId="199" fontId="1" borderId="10" xfId="0" applyNumberFormat="true" applyFont="true" applyBorder="true">
      <alignment horizontal="center" vertical="center" wrapText="true"/>
    </xf>
    <xf numFmtId="199" fontId="1" borderId="11" xfId="0" applyNumberFormat="true" applyFont="true" applyBorder="true">
      <alignment horizontal="center" vertical="center"/>
    </xf>
    <xf numFmtId="199" fontId="1" borderId="12" xfId="0" applyNumberFormat="true" applyFont="true" applyBorder="true">
      <alignment horizontal="center" vertical="center"/>
    </xf>
    <xf numFmtId="197" fontId="4" borderId="11" xfId="0" applyNumberFormat="true" applyFont="true" applyBorder="true">
      <alignment horizontal="center" vertical="center"/>
    </xf>
    <xf numFmtId="197" fontId="4" borderId="12" xfId="0" applyNumberFormat="true" applyFont="true" applyBorder="true">
      <alignment horizontal="left" vertical="center"/>
    </xf>
    <xf numFmtId="200" fontId="4" borderId="2" xfId="0" applyNumberFormat="true" applyFont="true" applyBorder="true">
      <alignment horizontal="right" vertical="center"/>
    </xf>
    <xf numFmtId="201" fontId="4" borderId="0" xfId="0" applyNumberFormat="true" applyFont="true">
      <alignment horizontal="right" vertical="center"/>
    </xf>
    <xf numFmtId="201" fontId="4" borderId="3" xfId="0" applyNumberFormat="true" applyFont="true" applyBorder="true">
      <alignment horizontal="right" vertical="center"/>
    </xf>
    <xf numFmtId="197" fontId="4" borderId="0" xfId="0" applyNumberFormat="true" applyFont="true">
      <alignment horizontal="center" vertical="center"/>
    </xf>
    <xf numFmtId="197" fontId="4" borderId="3" xfId="0" applyNumberFormat="true" applyFont="true" applyBorder="true">
      <alignment horizontal="left" vertical="center"/>
    </xf>
    <xf numFmtId="49" fontId="4" borderId="3" xfId="0" applyNumberFormat="true" applyFont="true" applyBorder="true">
      <alignment horizontal="left" vertical="center"/>
    </xf>
    <xf numFmtId="49" fontId="5" borderId="3" xfId="0" applyNumberFormat="true" applyFont="true" applyBorder="true">
      <alignment horizontal="right" vertical="center"/>
    </xf>
    <xf numFmtId="198" fontId="5" borderId="0" xfId="0" applyNumberFormat="true" applyFont="true">
      <alignment horizontal="center" vertical="center" wrapText="true"/>
    </xf>
    <xf numFmtId="197" fontId="3" borderId="0" xfId="0" applyNumberFormat="true" applyFont="true"/>
    <xf numFmtId="198" fontId="1" borderId="0" xfId="0" applyNumberFormat="true" applyFont="true">
      <alignment wrapText="true"/>
    </xf>
    <xf numFmtId="198" fontId="1" borderId="0" xfId="0" applyNumberFormat="true" applyFont="true">
      <alignment vertical="top" wrapText="true"/>
    </xf>
    <xf numFmtId="197" fontId="3" borderId="2" xfId="0" applyNumberFormat="true" applyFont="true" applyBorder="true">
      <alignment horizontal="right"/>
    </xf>
    <xf numFmtId="199" fontId="1" borderId="0" xfId="0" applyNumberFormat="true" applyFont="true">
      <alignment horizontal="right" vertical="center"/>
    </xf>
    <xf numFmtId="199" fontId="1" borderId="3" xfId="0" applyNumberFormat="true" applyFont="true" applyBorder="true">
      <alignment horizontal="right" vertical="center"/>
    </xf>
    <xf numFmtId="198" fontId="1" borderId="2" xfId="0" applyNumberFormat="true" applyFont="true" applyBorder="true">
      <alignment horizontal="right" vertical="center"/>
    </xf>
    <xf numFmtId="198" fontId="1" borderId="0" xfId="0" applyNumberFormat="true" applyFont="true">
      <alignment horizontal="right" vertical="center"/>
    </xf>
    <xf numFmtId="198" fontId="1" borderId="0" xfId="0" applyNumberFormat="true" applyFont="true"/>
    <xf numFmtId="198" fontId="1" borderId="0" xfId="0" applyNumberFormat="true" applyFont="true">
      <alignment vertical="center"/>
    </xf>
    <xf numFmtId="197" fontId="3" borderId="8" xfId="0" applyNumberFormat="true" applyFont="true" applyBorder="true"/>
    <xf numFmtId="49" fontId="5" borderId="9" xfId="0" applyNumberFormat="true" applyFont="true" applyBorder="true">
      <alignment horizontal="right" vertical="center"/>
    </xf>
    <xf numFmtId="200" fontId="4" borderId="2" xfId="0" applyNumberFormat="true" applyFont="true" applyBorder="true">
      <alignment horizontal="right" vertical="center" wrapText="true"/>
    </xf>
    <xf numFmtId="200" fontId="4" borderId="0" xfId="0" applyNumberFormat="true" applyFont="true">
      <alignment horizontal="right" vertical="center" wrapText="true"/>
    </xf>
    <xf numFmtId="200" fontId="4" borderId="3" xfId="0" applyNumberFormat="true" applyFont="true" applyBorder="true">
      <alignment horizontal="right" vertical="center" wrapText="true"/>
    </xf>
    <xf numFmtId="197" fontId="1" borderId="0" xfId="0" applyNumberFormat="true" applyFont="true"/>
    <xf numFmtId="202" fontId="4" borderId="2" xfId="0" applyNumberFormat="true" applyFont="true" applyBorder="true">
      <alignment horizontal="right" vertical="center" wrapText="true"/>
    </xf>
    <xf numFmtId="202" fontId="4" borderId="0" xfId="0" applyNumberFormat="true" applyFont="true">
      <alignment horizontal="right" vertical="center" wrapText="true"/>
    </xf>
    <xf numFmtId="203" fontId="4" borderId="0" xfId="0" applyNumberFormat="true" applyFont="true">
      <alignment horizontal="right" vertical="center" wrapText="true"/>
    </xf>
    <xf numFmtId="202" fontId="4" borderId="3" xfId="0" applyNumberFormat="true" applyFont="true" applyBorder="true">
      <alignment horizontal="right" vertical="center" wrapText="true"/>
    </xf>
    <xf numFmtId="49" fontId="4" borderId="1" xfId="0" applyNumberFormat="true" applyFont="true" applyBorder="true">
      <alignment horizontal="center" vertical="center"/>
    </xf>
    <xf numFmtId="198" fontId="1" borderId="3" xfId="0" applyNumberFormat="true" applyFont="true" applyBorder="true">
      <alignment horizontal="right" vertical="center"/>
    </xf>
    <xf numFmtId="197" fontId="1" borderId="5" xfId="0" applyNumberFormat="true" applyFont="true" applyBorder="true">
      <alignment horizontal="center" vertical="center" wrapText="true"/>
    </xf>
    <xf numFmtId="204" fontId="4" borderId="2" xfId="0" applyNumberFormat="true" applyFont="true" applyBorder="true">
      <alignment horizontal="right" vertical="center" wrapText="true"/>
    </xf>
    <xf numFmtId="204" fontId="4" borderId="0" xfId="0" applyNumberFormat="true" applyFont="true">
      <alignment horizontal="right" vertical="center" wrapText="true"/>
    </xf>
    <xf numFmtId="204" fontId="4" borderId="3" xfId="0" applyNumberFormat="true" applyFont="true" applyBorder="true">
      <alignment horizontal="right" vertical="center" wrapText="true"/>
    </xf>
    <xf numFmtId="197" fontId="3" borderId="11" xfId="0" applyNumberFormat="true" applyFont="true" applyBorder="true"/>
    <xf numFmtId="197" fontId="1" borderId="11" xfId="0" applyNumberFormat="true" applyFont="true" applyBorder="true">
      <alignment vertical="center"/>
    </xf>
    <xf numFmtId="199" fontId="1" borderId="0" xfId="0" applyNumberFormat="true" applyFont="true">
      <alignment vertical="center" wrapText="true"/>
    </xf>
    <xf numFmtId="197" fontId="1"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32" sqref="A32:A33"/>
    </sheetView>
  </sheetViews>
  <sheetFormatPr customHeight="false" defaultColWidth="9.28125" defaultRowHeight="15"/>
  <cols>
    <col min="1" max="1" bestFit="false" customWidth="true" width="13.4921875" hidden="false" outlineLevel="0"/>
    <col min="2" max="2" bestFit="false" customWidth="true" width="10.78125" hidden="false" outlineLevel="0"/>
    <col min="3" max="3" bestFit="false" customWidth="true" width="11.2109375" hidden="false" outlineLevel="0"/>
    <col min="4" max="4" bestFit="false" customWidth="true" width="19.921875" hidden="false" outlineLevel="0"/>
    <col min="5" max="5" bestFit="false" customWidth="true" width="20.2109375" hidden="false" outlineLevel="0"/>
    <col min="6" max="6" bestFit="false" customWidth="true" width="20.3515625" hidden="false" outlineLevel="0"/>
    <col min="7" max="7" bestFit="false" customWidth="true" width="16.3515625" hidden="false" outlineLevel="0"/>
    <col min="8" max="8" bestFit="false" customWidth="true" width="19.921875" hidden="false" outlineLevel="0"/>
    <col min="9" max="9" bestFit="false" customWidth="true" width="11.2109375" hidden="false" outlineLevel="0"/>
    <col min="10" max="10" bestFit="false" customWidth="true" width="19.2109375" hidden="false" outlineLevel="0"/>
    <col min="11" max="11" bestFit="false" customWidth="true" width="18.4921875" hidden="false" outlineLevel="0"/>
    <col min="12" max="12" bestFit="false" customWidth="true" width="27.2109375" hidden="false" outlineLevel="0"/>
  </cols>
  <sheetData>
    <row r="1" ht="23.65" customHeight="true">
      <c r="A1" s="1" t="s">
        <v>0</v>
      </c>
      <c r="B1" s="13"/>
      <c r="C1" s="19"/>
      <c r="D1" s="24"/>
      <c r="E1" s="29"/>
      <c r="F1" s="29"/>
      <c r="G1" s="29"/>
      <c r="H1" s="29"/>
      <c r="I1" s="29"/>
      <c r="J1" s="44"/>
      <c r="K1" s="1" t="s">
        <v>45</v>
      </c>
      <c r="L1" s="1" t="s">
        <v>49</v>
      </c>
      <c r="M1" s="60"/>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ht="23.65" customHeight="true">
      <c r="A2" s="1" t="s">
        <v>1</v>
      </c>
      <c r="B2" s="1" t="s">
        <v>31</v>
      </c>
      <c r="C2" s="1"/>
      <c r="D2" s="25"/>
      <c r="E2" s="30"/>
      <c r="F2" s="31"/>
      <c r="G2" s="32"/>
      <c r="H2" s="32"/>
      <c r="I2" s="32"/>
      <c r="J2" s="45"/>
      <c r="K2" s="1" t="s">
        <v>46</v>
      </c>
      <c r="L2" s="54" t="s">
        <v>50</v>
      </c>
      <c r="M2" s="60"/>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ht="30.6" customHeight="true">
      <c r="A3" s="2" t="s">
        <v>2</v>
      </c>
      <c r="B3" s="2"/>
      <c r="C3" s="2"/>
      <c r="D3" s="2"/>
      <c r="E3" s="2"/>
      <c r="F3" s="2"/>
      <c r="G3" s="2"/>
      <c r="H3" s="2"/>
      <c r="I3" s="2"/>
      <c r="J3" s="2"/>
      <c r="K3" s="2"/>
      <c r="L3" s="2"/>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ht="27.6" customHeight="true">
      <c r="A4" s="3"/>
      <c r="B4" s="3" t="s">
        <v>32</v>
      </c>
      <c r="C4" s="3"/>
      <c r="D4" s="3"/>
      <c r="E4" s="3"/>
      <c r="F4" s="3"/>
      <c r="G4" s="3"/>
      <c r="H4" s="3"/>
      <c r="I4" s="3"/>
      <c r="J4" s="3"/>
      <c r="K4" s="3"/>
      <c r="L4" s="55" t="s">
        <v>51</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ht="33.4" customHeight="true">
      <c r="A5" s="4" t="s">
        <v>3</v>
      </c>
      <c r="B5" s="14"/>
      <c r="C5" s="20" t="s">
        <v>33</v>
      </c>
      <c r="D5" s="20"/>
      <c r="E5" s="1" t="s">
        <v>35</v>
      </c>
      <c r="F5" s="1" t="s">
        <v>36</v>
      </c>
      <c r="G5" s="1"/>
      <c r="H5" s="1"/>
      <c r="I5" s="1"/>
      <c r="J5" s="1"/>
      <c r="K5" s="1" t="s">
        <v>47</v>
      </c>
      <c r="L5" s="1"/>
      <c r="M5" s="61"/>
      <c r="N5" s="63"/>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ht="33.4" customHeight="true">
      <c r="A6" s="4"/>
      <c r="B6" s="14"/>
      <c r="C6" s="20"/>
      <c r="D6" s="20"/>
      <c r="E6" s="1"/>
      <c r="F6" s="20" t="s">
        <v>37</v>
      </c>
      <c r="G6" s="20" t="s">
        <v>38</v>
      </c>
      <c r="H6" s="20" t="s">
        <v>41</v>
      </c>
      <c r="I6" s="20" t="s">
        <v>42</v>
      </c>
      <c r="J6" s="20"/>
      <c r="K6" s="20" t="s">
        <v>48</v>
      </c>
      <c r="L6" s="56" t="s">
        <v>52</v>
      </c>
      <c r="M6" s="62"/>
      <c r="N6" s="62"/>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row>
    <row r="7" ht="22.9" customHeight="true">
      <c r="A7" s="5" t="s">
        <v>4</v>
      </c>
      <c r="B7" s="15"/>
      <c r="C7" s="21"/>
      <c r="D7" s="26" t="n">
        <f>SUM(D8:D30)</f>
        <v>177221485000</v>
      </c>
      <c r="E7" s="26" t="n">
        <f>SUM(E8:E30)</f>
        <v>166695036237</v>
      </c>
      <c r="F7" s="26" t="n">
        <f>SUM(F8:F30)</f>
        <v>154261233098</v>
      </c>
      <c r="G7" s="26" t="n">
        <f>SUM(G8:G30)</f>
        <v>1776682273</v>
      </c>
      <c r="H7" s="26" t="n">
        <f>SUM(H8:H30)</f>
        <v>10648597731</v>
      </c>
      <c r="I7" s="37"/>
      <c r="J7" s="46" t="n">
        <f>SUM(F7:H7)</f>
        <v>166686513102</v>
      </c>
      <c r="K7" s="50" t="n">
        <f>J7-D7</f>
        <v>-10534971898</v>
      </c>
      <c r="L7" s="57" t="n">
        <f>IF(D7=0, "--", K7/D7*100)</f>
        <v>-5.94452297812537</v>
      </c>
      <c r="M7" s="62"/>
      <c r="N7" s="62"/>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ht="22.9" customHeight="true">
      <c r="A8" s="6" t="s">
        <v>5</v>
      </c>
      <c r="B8" s="16"/>
      <c r="C8" s="22"/>
      <c r="D8" s="27" t="n">
        <v>1709222000</v>
      </c>
      <c r="E8" s="27" t="n">
        <v>1606098554</v>
      </c>
      <c r="F8" s="27" t="n">
        <v>1568961919</v>
      </c>
      <c r="G8" s="27" t="n">
        <v>1529370</v>
      </c>
      <c r="H8" s="27" t="n">
        <v>35607265</v>
      </c>
      <c r="I8" s="38"/>
      <c r="J8" s="47" t="n">
        <f>SUM(F8:H8)</f>
        <v>1606098554</v>
      </c>
      <c r="K8" s="51" t="n">
        <f>J8-D8</f>
        <v>-103123446</v>
      </c>
      <c r="L8" s="58" t="n">
        <f>IF(D8=0, "--", K8/D8*100)</f>
        <v>-6.03335587770342</v>
      </c>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ht="22.9" customHeight="true">
      <c r="A9" s="7" t="s">
        <v>6</v>
      </c>
      <c r="B9" s="16"/>
      <c r="C9" s="22"/>
      <c r="D9" s="27" t="n">
        <v>836349000</v>
      </c>
      <c r="E9" s="27" t="n">
        <v>752280771</v>
      </c>
      <c r="F9" s="27" t="n">
        <v>746468638</v>
      </c>
      <c r="G9" s="27" t="n">
        <v>0</v>
      </c>
      <c r="H9" s="27" t="n">
        <v>5812133</v>
      </c>
      <c r="I9" s="38"/>
      <c r="J9" s="47" t="n">
        <f>SUM(F9:H9)</f>
        <v>752280771</v>
      </c>
      <c r="K9" s="51" t="n">
        <f>J9-D9</f>
        <v>-84068229</v>
      </c>
      <c r="L9" s="58" t="n">
        <f>IF(D9=0, "--", K9/D9*100)</f>
        <v>-10.0518119827967</v>
      </c>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ht="22.9" customHeight="true">
      <c r="A10" s="7" t="s">
        <v>7</v>
      </c>
      <c r="B10" s="16"/>
      <c r="C10" s="22"/>
      <c r="D10" s="27" t="n">
        <v>12314785230</v>
      </c>
      <c r="E10" s="27" t="n">
        <v>11935885580</v>
      </c>
      <c r="F10" s="27" t="n">
        <v>11442088803</v>
      </c>
      <c r="G10" s="27" t="n">
        <v>23608619</v>
      </c>
      <c r="H10" s="27" t="n">
        <v>470188158</v>
      </c>
      <c r="I10" s="38"/>
      <c r="J10" s="47" t="n">
        <f>SUM(F10:H10)</f>
        <v>11935885580</v>
      </c>
      <c r="K10" s="51" t="n">
        <f>J10-D10</f>
        <v>-378899650</v>
      </c>
      <c r="L10" s="58" t="n">
        <f>IF(D10=0, "--", K10/D10*100)</f>
        <v>-3.07678650437983</v>
      </c>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row>
    <row r="11" ht="22.9" customHeight="true">
      <c r="A11" s="7" t="s">
        <v>8</v>
      </c>
      <c r="B11" s="16"/>
      <c r="C11" s="22"/>
      <c r="D11" s="27" t="n">
        <v>11595135000</v>
      </c>
      <c r="E11" s="27" t="n">
        <v>11136133530</v>
      </c>
      <c r="F11" s="27" t="n">
        <v>11127417322</v>
      </c>
      <c r="G11" s="27" t="n">
        <v>0</v>
      </c>
      <c r="H11" s="27" t="n">
        <v>8716208</v>
      </c>
      <c r="I11" s="38"/>
      <c r="J11" s="47" t="n">
        <f>SUM(F11:H11)</f>
        <v>11136133530</v>
      </c>
      <c r="K11" s="51" t="n">
        <f>J11-D11</f>
        <v>-459001470</v>
      </c>
      <c r="L11" s="58" t="n">
        <f>IF(D11=0, "--", K11/D11*100)</f>
        <v>-3.95856943450852</v>
      </c>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row>
    <row r="12" ht="22.9" customHeight="true">
      <c r="A12" s="7" t="s">
        <v>9</v>
      </c>
      <c r="B12" s="16"/>
      <c r="C12" s="22"/>
      <c r="D12" s="27" t="n">
        <v>1113183000</v>
      </c>
      <c r="E12" s="27" t="n">
        <v>1088037997</v>
      </c>
      <c r="F12" s="27" t="n">
        <v>1084773997</v>
      </c>
      <c r="G12" s="27" t="n">
        <v>0</v>
      </c>
      <c r="H12" s="27" t="n">
        <v>3264000</v>
      </c>
      <c r="I12" s="38"/>
      <c r="J12" s="47" t="n">
        <f>SUM(F12:H12)</f>
        <v>1088037997</v>
      </c>
      <c r="K12" s="51" t="n">
        <f>J12-D12</f>
        <v>-25145003</v>
      </c>
      <c r="L12" s="58" t="n">
        <f>IF(D12=0, "--", K12/D12*100)</f>
        <v>-2.25883821438164</v>
      </c>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row>
    <row r="13" ht="22.9" customHeight="true">
      <c r="A13" s="7" t="s">
        <v>10</v>
      </c>
      <c r="B13" s="16"/>
      <c r="C13" s="22"/>
      <c r="D13" s="27" t="n">
        <v>64253472000</v>
      </c>
      <c r="E13" s="27" t="n">
        <v>62310043251</v>
      </c>
      <c r="F13" s="27" t="n">
        <v>62071852760</v>
      </c>
      <c r="G13" s="27" t="n">
        <v>0</v>
      </c>
      <c r="H13" s="27" t="n">
        <v>238190491</v>
      </c>
      <c r="I13" s="38"/>
      <c r="J13" s="47" t="n">
        <f>SUM(F13:H13)</f>
        <v>62310043251</v>
      </c>
      <c r="K13" s="51" t="n">
        <f>J13-D13</f>
        <v>-1943428749</v>
      </c>
      <c r="L13" s="58" t="n">
        <f>IF(D13=0, "--", K13/D13*100)</f>
        <v>-3.02462837961503</v>
      </c>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row>
    <row r="14" ht="22.9" customHeight="true">
      <c r="A14" s="7" t="s">
        <v>11</v>
      </c>
      <c r="B14" s="16"/>
      <c r="C14" s="22"/>
      <c r="D14" s="27" t="n">
        <v>5251965000</v>
      </c>
      <c r="E14" s="27" t="n">
        <v>5157413038</v>
      </c>
      <c r="F14" s="27" t="n">
        <v>3656167527</v>
      </c>
      <c r="G14" s="27" t="n">
        <v>10070157</v>
      </c>
      <c r="H14" s="27" t="n">
        <v>1491175354</v>
      </c>
      <c r="I14" s="38"/>
      <c r="J14" s="47" t="n">
        <f>SUM(F14:H14)</f>
        <v>5157413038</v>
      </c>
      <c r="K14" s="51" t="n">
        <f>J14-D14</f>
        <v>-94551962</v>
      </c>
      <c r="L14" s="58" t="n">
        <f>IF(D14=0, "--", K14/D14*100)</f>
        <v>-1.80031591985095</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ht="22.9" customHeight="true">
      <c r="A15" s="7" t="s">
        <v>12</v>
      </c>
      <c r="B15" s="16"/>
      <c r="C15" s="22"/>
      <c r="D15" s="27" t="n">
        <v>3040228000</v>
      </c>
      <c r="E15" s="27" t="n">
        <v>2857432468</v>
      </c>
      <c r="F15" s="27" t="n">
        <v>2313239359</v>
      </c>
      <c r="G15" s="27" t="n">
        <v>39724102</v>
      </c>
      <c r="H15" s="27" t="n">
        <v>504469007</v>
      </c>
      <c r="I15" s="38"/>
      <c r="J15" s="47" t="n">
        <f>SUM(F15:H15)</f>
        <v>2857432468</v>
      </c>
      <c r="K15" s="51" t="n">
        <f>J15-D15</f>
        <v>-182795532</v>
      </c>
      <c r="L15" s="58" t="n">
        <f>IF(D15=0, "--", K15/D15*100)</f>
        <v>-6.0125599790542</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ht="22.9" customHeight="true">
      <c r="A16" s="7" t="s">
        <v>13</v>
      </c>
      <c r="B16" s="16"/>
      <c r="C16" s="22"/>
      <c r="D16" s="27" t="n">
        <v>3122544000</v>
      </c>
      <c r="E16" s="27" t="n">
        <v>2846356242</v>
      </c>
      <c r="F16" s="27" t="n">
        <v>1347757062</v>
      </c>
      <c r="G16" s="27" t="n">
        <v>25901452</v>
      </c>
      <c r="H16" s="27" t="n">
        <v>1468223334</v>
      </c>
      <c r="I16" s="38"/>
      <c r="J16" s="47" t="n">
        <f>SUM(F16:H16)</f>
        <v>2841881848</v>
      </c>
      <c r="K16" s="51" t="n">
        <f>J16-D16</f>
        <v>-280662152</v>
      </c>
      <c r="L16" s="58" t="n">
        <f>IF(D16=0, "--", K16/D16*100)</f>
        <v>-8.98825291172839</v>
      </c>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ht="22.9" customHeight="true">
      <c r="A17" s="7" t="s">
        <v>14</v>
      </c>
      <c r="B17" s="16"/>
      <c r="C17" s="22"/>
      <c r="D17" s="27" t="n">
        <v>16137783000</v>
      </c>
      <c r="E17" s="27" t="n">
        <v>15220900379</v>
      </c>
      <c r="F17" s="27" t="n">
        <v>10384475923</v>
      </c>
      <c r="G17" s="27" t="n">
        <v>969520246</v>
      </c>
      <c r="H17" s="27" t="n">
        <v>3862855469</v>
      </c>
      <c r="I17" s="38"/>
      <c r="J17" s="47" t="n">
        <f>SUM(F17:H17)</f>
        <v>15216851638</v>
      </c>
      <c r="K17" s="51" t="n">
        <f>J17-D17</f>
        <v>-920931362</v>
      </c>
      <c r="L17" s="58" t="n">
        <f>IF(D17=0, "--", K17/D17*100)</f>
        <v>-5.70667830891021</v>
      </c>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ht="22.9" customHeight="true">
      <c r="A18" s="6" t="s">
        <v>15</v>
      </c>
      <c r="B18" s="16"/>
      <c r="C18" s="22"/>
      <c r="D18" s="27" t="n">
        <v>1984971000</v>
      </c>
      <c r="E18" s="27" t="n">
        <v>1920937284</v>
      </c>
      <c r="F18" s="27" t="n">
        <v>1459529034</v>
      </c>
      <c r="G18" s="27" t="n">
        <v>150097660</v>
      </c>
      <c r="H18" s="27" t="n">
        <v>311310590</v>
      </c>
      <c r="I18" s="38"/>
      <c r="J18" s="47" t="n">
        <f>SUM(F18:H18)</f>
        <v>1920937284</v>
      </c>
      <c r="K18" s="51" t="n">
        <f>J18-D18</f>
        <v>-64033716</v>
      </c>
      <c r="L18" s="58" t="n">
        <f>IF(D18=0, "--", K18/D18*100)</f>
        <v>-3.22592702865684</v>
      </c>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ht="22.9" customHeight="true">
      <c r="A19" s="6" t="s">
        <v>16</v>
      </c>
      <c r="B19" s="16"/>
      <c r="C19" s="22"/>
      <c r="D19" s="27" t="n">
        <v>1153333000</v>
      </c>
      <c r="E19" s="27" t="n">
        <v>1073369117</v>
      </c>
      <c r="F19" s="27" t="n">
        <v>1073369117</v>
      </c>
      <c r="G19" s="27" t="n">
        <v>0</v>
      </c>
      <c r="H19" s="27" t="n">
        <v>0</v>
      </c>
      <c r="I19" s="38"/>
      <c r="J19" s="47" t="n">
        <f>SUM(F19:H19)</f>
        <v>1073369117</v>
      </c>
      <c r="K19" s="51" t="n">
        <f>J19-D19</f>
        <v>-79963883</v>
      </c>
      <c r="L19" s="58" t="n">
        <f>IF(D19=0, "--", K19/D19*100)</f>
        <v>-6.93328665701927</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ht="22.9" customHeight="true">
      <c r="A20" s="6" t="s">
        <v>17</v>
      </c>
      <c r="B20" s="16"/>
      <c r="C20" s="22"/>
      <c r="D20" s="27" t="n">
        <v>2032278000</v>
      </c>
      <c r="E20" s="27" t="n">
        <v>1871231945</v>
      </c>
      <c r="F20" s="27" t="n">
        <v>1870672490</v>
      </c>
      <c r="G20" s="27" t="n">
        <v>559455</v>
      </c>
      <c r="H20" s="27" t="n">
        <v>0</v>
      </c>
      <c r="I20" s="38"/>
      <c r="J20" s="47" t="n">
        <f>SUM(F20:H20)</f>
        <v>1871231945</v>
      </c>
      <c r="K20" s="51" t="n">
        <f>J20-D20</f>
        <v>-161046055</v>
      </c>
      <c r="L20" s="58" t="n">
        <f>IF(D20=0, "--", K20/D20*100)</f>
        <v>-7.92441068593962</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ht="22.9" customHeight="true">
      <c r="A21" s="6" t="s">
        <v>18</v>
      </c>
      <c r="B21" s="16"/>
      <c r="C21" s="22"/>
      <c r="D21" s="27" t="n">
        <v>21428755000</v>
      </c>
      <c r="E21" s="27" t="n">
        <v>19555987678</v>
      </c>
      <c r="F21" s="27" t="n">
        <v>19061119993</v>
      </c>
      <c r="G21" s="27" t="n">
        <v>92879741</v>
      </c>
      <c r="H21" s="27" t="n">
        <v>401987944</v>
      </c>
      <c r="I21" s="38"/>
      <c r="J21" s="47" t="n">
        <f>SUM(F21:H21)</f>
        <v>19555987678</v>
      </c>
      <c r="K21" s="51" t="n">
        <f>J21-D21</f>
        <v>-1872767322</v>
      </c>
      <c r="L21" s="58" t="n">
        <f>IF(D21=0, "--", K21/D21*100)</f>
        <v>-8.73950596756554</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ht="22.9" customHeight="true">
      <c r="A22" s="6" t="s">
        <v>19</v>
      </c>
      <c r="B22" s="16"/>
      <c r="C22" s="22"/>
      <c r="D22" s="27" t="n">
        <v>44873000</v>
      </c>
      <c r="E22" s="27" t="n">
        <v>36903922</v>
      </c>
      <c r="F22" s="27" t="n">
        <v>36903922</v>
      </c>
      <c r="G22" s="27" t="n">
        <v>0</v>
      </c>
      <c r="H22" s="27" t="n">
        <v>0</v>
      </c>
      <c r="I22" s="38"/>
      <c r="J22" s="47" t="n">
        <f>SUM(F22:H22)</f>
        <v>36903922</v>
      </c>
      <c r="K22" s="51" t="n">
        <f>J22-D22</f>
        <v>-7969078</v>
      </c>
      <c r="L22" s="58" t="n">
        <f>IF(D22=0, "--", K22/D22*100)</f>
        <v>-17.7591825819535</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ht="22.9" customHeight="true">
      <c r="A23" s="6" t="s">
        <v>20</v>
      </c>
      <c r="B23" s="16"/>
      <c r="C23" s="22"/>
      <c r="D23" s="27" t="n">
        <v>10884993000</v>
      </c>
      <c r="E23" s="27" t="n">
        <v>10217787610</v>
      </c>
      <c r="F23" s="27" t="n">
        <v>9668225182</v>
      </c>
      <c r="G23" s="27" t="n">
        <v>84994856</v>
      </c>
      <c r="H23" s="27" t="n">
        <v>464567572</v>
      </c>
      <c r="I23" s="38"/>
      <c r="J23" s="47" t="n">
        <f>SUM(F23:H23)</f>
        <v>10217787610</v>
      </c>
      <c r="K23" s="51" t="n">
        <f>J23-D23</f>
        <v>-667205390</v>
      </c>
      <c r="L23" s="58" t="n">
        <f>IF(D23=0, "--", K23/D23*100)</f>
        <v>-6.12958951833961</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ht="22.9" customHeight="true">
      <c r="A24" s="6" t="s">
        <v>21</v>
      </c>
      <c r="B24" s="16"/>
      <c r="C24" s="22"/>
      <c r="D24" s="27" t="n">
        <v>10517116000</v>
      </c>
      <c r="E24" s="27" t="n">
        <v>9979323892</v>
      </c>
      <c r="F24" s="27" t="n">
        <v>9134983619</v>
      </c>
      <c r="G24" s="27" t="n">
        <v>229476097</v>
      </c>
      <c r="H24" s="27" t="n">
        <v>614864176</v>
      </c>
      <c r="I24" s="38"/>
      <c r="J24" s="47" t="n">
        <f>SUM(F24:H24)</f>
        <v>9979323892</v>
      </c>
      <c r="K24" s="51" t="n">
        <f>J24-D24</f>
        <v>-537792108</v>
      </c>
      <c r="L24" s="58" t="n">
        <f>IF(D24=0, "--", K24/D24*100)</f>
        <v>-5.11349411758889</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ht="22.9" customHeight="true">
      <c r="A25" s="6" t="s">
        <v>22</v>
      </c>
      <c r="B25" s="16"/>
      <c r="C25" s="22"/>
      <c r="D25" s="27" t="n">
        <v>1225245000</v>
      </c>
      <c r="E25" s="27" t="n">
        <v>1215900260</v>
      </c>
      <c r="F25" s="27" t="n">
        <v>937919983</v>
      </c>
      <c r="G25" s="27" t="n">
        <v>124298852</v>
      </c>
      <c r="H25" s="27" t="n">
        <v>153681425</v>
      </c>
      <c r="I25" s="38"/>
      <c r="J25" s="47" t="n">
        <f>SUM(F25:H25)</f>
        <v>1215900260</v>
      </c>
      <c r="K25" s="51" t="n">
        <f>J25-D25</f>
        <v>-9344740</v>
      </c>
      <c r="L25" s="58" t="n">
        <f>IF(D25=0, "--", K25/D25*100)</f>
        <v>-0.762683381691009</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ht="22.9" customHeight="true">
      <c r="A26" s="6" t="s">
        <v>23</v>
      </c>
      <c r="B26" s="16"/>
      <c r="C26" s="22"/>
      <c r="D26" s="27" t="n">
        <v>3247144000</v>
      </c>
      <c r="E26" s="27" t="n">
        <v>2689258709</v>
      </c>
      <c r="F26" s="27" t="n">
        <v>2689258709</v>
      </c>
      <c r="G26" s="27" t="n">
        <v>0</v>
      </c>
      <c r="H26" s="27" t="n">
        <v>0</v>
      </c>
      <c r="I26" s="38"/>
      <c r="J26" s="47" t="n">
        <f>SUM(F26:H26)</f>
        <v>2689258709</v>
      </c>
      <c r="K26" s="51" t="n">
        <f>J26-D26</f>
        <v>-557885291</v>
      </c>
      <c r="L26" s="58" t="n">
        <f>IF(D26=0, "--", K26/D26*100)</f>
        <v>-17.1807992192524</v>
      </c>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ht="22.9" customHeight="true">
      <c r="A27" s="6" t="s">
        <v>24</v>
      </c>
      <c r="B27" s="16"/>
      <c r="C27" s="22"/>
      <c r="D27" s="27" t="n">
        <v>2200000000</v>
      </c>
      <c r="E27" s="27" t="n">
        <v>2037458339</v>
      </c>
      <c r="F27" s="27" t="n">
        <v>2037458339</v>
      </c>
      <c r="G27" s="27" t="n">
        <v>0</v>
      </c>
      <c r="H27" s="27" t="n">
        <v>0</v>
      </c>
      <c r="I27" s="38"/>
      <c r="J27" s="47" t="n">
        <f>SUM(F27:H27)</f>
        <v>2037458339</v>
      </c>
      <c r="K27" s="51" t="n">
        <f>J27-D27</f>
        <v>-162541661</v>
      </c>
      <c r="L27" s="58" t="n">
        <f>IF(D27=0, "--", K27/D27*100)</f>
        <v>-7.38825731818182</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ht="22.9" customHeight="true">
      <c r="A28" s="6" t="s">
        <v>25</v>
      </c>
      <c r="B28" s="16"/>
      <c r="C28" s="22"/>
      <c r="D28" s="27" t="n">
        <v>0</v>
      </c>
      <c r="E28" s="27" t="n">
        <v>0</v>
      </c>
      <c r="F28" s="27" t="n">
        <v>0</v>
      </c>
      <c r="G28" s="27" t="n">
        <v>0</v>
      </c>
      <c r="H28" s="27" t="n">
        <v>0</v>
      </c>
      <c r="I28" s="38"/>
      <c r="J28" s="47" t="n">
        <f>SUM(F28:H28)</f>
        <v>0</v>
      </c>
      <c r="K28" s="52" t="n">
        <f>J28-D28</f>
        <v>0</v>
      </c>
      <c r="L28" s="58" t="str">
        <f>IF(D28=0, "--", K28/D28*100)</f>
        <v>--</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ht="22.9" customHeight="true">
      <c r="A29" s="6" t="s">
        <v>26</v>
      </c>
      <c r="B29" s="16"/>
      <c r="C29" s="22"/>
      <c r="D29" s="27" t="n">
        <v>3126385000</v>
      </c>
      <c r="E29" s="27" t="n">
        <v>1186295671</v>
      </c>
      <c r="F29" s="27" t="n">
        <v>548589400</v>
      </c>
      <c r="G29" s="27" t="n">
        <v>24021666</v>
      </c>
      <c r="H29" s="27" t="n">
        <v>613684605</v>
      </c>
      <c r="I29" s="38"/>
      <c r="J29" s="47" t="n">
        <f>SUM(F29:H29)</f>
        <v>1186295671</v>
      </c>
      <c r="K29" s="51" t="n">
        <f>J29-D29</f>
        <v>-1940089329</v>
      </c>
      <c r="L29" s="58" t="n">
        <f>IF(D29=0, "--", K29/D29*100)</f>
        <v>-62.0553555944006</v>
      </c>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ht="22.9" customHeight="true">
      <c r="A30" s="8" t="s">
        <v>27</v>
      </c>
      <c r="B30" s="17"/>
      <c r="C30" s="23"/>
      <c r="D30" s="28" t="n">
        <v>1725770</v>
      </c>
      <c r="E30" s="28" t="n">
        <v>0</v>
      </c>
      <c r="F30" s="28" t="n">
        <v>0</v>
      </c>
      <c r="G30" s="28" t="n">
        <v>0</v>
      </c>
      <c r="H30" s="28" t="n">
        <v>0</v>
      </c>
      <c r="I30" s="39"/>
      <c r="J30" s="48" t="n">
        <f>SUM(F30:H30)</f>
        <v>0</v>
      </c>
      <c r="K30" s="53" t="n">
        <f>J30-D30</f>
        <v>-1725770</v>
      </c>
      <c r="L30" s="59" t="n">
        <f>IF(D30=0, "--", K30/D30*100)</f>
        <v>-100</v>
      </c>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ht="25.15" customHeight="true">
      <c r="A31" s="9"/>
      <c r="B31" s="18"/>
      <c r="C31" s="18"/>
      <c r="D31" s="18"/>
      <c r="E31" s="18"/>
      <c r="F31" s="18"/>
      <c r="G31" s="18"/>
      <c r="H31" s="18"/>
      <c r="I31" s="40"/>
      <c r="J31" s="18" t="s">
        <v>43</v>
      </c>
      <c r="K31" s="18"/>
      <c r="L31" s="18"/>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ht="27.4" customHeight="true">
      <c r="A32" s="10" t="s">
        <v>28</v>
      </c>
      <c r="B32" s="12"/>
      <c r="C32" s="12"/>
      <c r="D32" s="10" t="s">
        <v>34</v>
      </c>
      <c r="E32" s="10"/>
      <c r="F32" s="10"/>
      <c r="G32" s="33" t="s">
        <v>39</v>
      </c>
      <c r="H32" s="35"/>
      <c r="I32" s="41"/>
      <c r="J32" s="10" t="s">
        <v>44</v>
      </c>
      <c r="K32" s="10"/>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ht="27.4" customHeight="true">
      <c r="A33" s="10"/>
      <c r="B33" s="12"/>
      <c r="C33" s="12"/>
      <c r="D33" s="10"/>
      <c r="E33" s="10"/>
      <c r="F33" s="10"/>
      <c r="G33" s="33" t="s">
        <v>40</v>
      </c>
      <c r="H33" s="36"/>
      <c r="I33" s="41"/>
      <c r="J33" s="10"/>
      <c r="K33" s="10"/>
      <c r="L33" s="43"/>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ht="27.4" customHeight="true">
      <c r="A34" s="11" t="s">
        <v>29</v>
      </c>
      <c r="B34" s="12"/>
      <c r="C34" s="12"/>
      <c r="D34" s="12"/>
      <c r="E34" s="12"/>
      <c r="F34" s="12"/>
      <c r="G34" s="34"/>
      <c r="H34" s="34"/>
      <c r="I34" s="42"/>
      <c r="J34" s="49"/>
      <c r="K34" s="49"/>
      <c r="L34" s="49"/>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ht="27.4" customHeight="true">
      <c r="A35" s="6" t="s">
        <v>30</v>
      </c>
      <c r="B35" s="12"/>
      <c r="C35" s="12"/>
      <c r="D35" s="12"/>
      <c r="E35" s="12"/>
      <c r="F35" s="12"/>
      <c r="G35" s="34"/>
      <c r="H35" s="34"/>
      <c r="I35" s="43"/>
      <c r="J35" s="43"/>
      <c r="K35" s="43"/>
      <c r="L35" s="43"/>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ht="27.6" customHeight="true">
      <c r="A36" s="12"/>
      <c r="B36" s="12"/>
      <c r="C36" s="12"/>
      <c r="D36" s="12"/>
      <c r="E36" s="12"/>
      <c r="F36" s="12"/>
      <c r="G36" s="34"/>
      <c r="H36" s="34"/>
      <c r="I36" s="42"/>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ht="16.5" customHeight="true">
      <c r="A37" s="12"/>
      <c r="B37" s="12"/>
      <c r="C37" s="12"/>
      <c r="D37" s="12"/>
      <c r="E37" s="12"/>
      <c r="F37" s="12"/>
      <c r="G37" s="34"/>
      <c r="H37" s="34"/>
      <c r="I37" s="42"/>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ht="16.5" customHeight="true">
      <c r="A38" s="12"/>
      <c r="B38" s="12"/>
      <c r="C38" s="12"/>
      <c r="D38" s="12"/>
      <c r="E38" s="12"/>
      <c r="F38" s="12"/>
      <c r="G38" s="34"/>
      <c r="H38" s="34"/>
      <c r="I38" s="42"/>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ht="16.5" customHeight="true">
      <c r="A39" s="12"/>
      <c r="B39" s="12"/>
      <c r="C39" s="12"/>
      <c r="D39" s="12"/>
      <c r="E39" s="12"/>
      <c r="F39" s="12"/>
      <c r="G39" s="34"/>
      <c r="H39" s="34"/>
      <c r="I39" s="42"/>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ht="16.5" customHeight="true">
      <c r="A40" s="12"/>
      <c r="B40" s="12"/>
      <c r="C40" s="12"/>
      <c r="D40" s="12"/>
      <c r="E40" s="12"/>
      <c r="F40" s="12"/>
      <c r="G40" s="34"/>
      <c r="H40" s="34"/>
      <c r="I40" s="42"/>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ht="16.5" customHeight="true">
      <c r="A41" s="12"/>
      <c r="B41" s="12"/>
      <c r="C41" s="12"/>
      <c r="D41" s="12"/>
      <c r="E41" s="12"/>
      <c r="F41" s="12"/>
      <c r="G41" s="34"/>
      <c r="H41" s="34"/>
      <c r="I41" s="42"/>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ht="16.5" customHeight="true">
      <c r="A42" s="12"/>
      <c r="B42" s="12"/>
      <c r="C42" s="12"/>
      <c r="D42" s="12"/>
      <c r="E42" s="12"/>
      <c r="F42" s="12"/>
      <c r="G42" s="34"/>
      <c r="H42" s="34"/>
      <c r="I42" s="42"/>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ht="16.5" customHeight="true">
      <c r="A43" s="12"/>
      <c r="B43" s="12"/>
      <c r="C43" s="12"/>
      <c r="D43" s="12"/>
      <c r="E43" s="12"/>
      <c r="F43" s="12"/>
      <c r="G43" s="34"/>
      <c r="H43" s="34"/>
      <c r="I43" s="42"/>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ht="16.5" customHeight="true">
      <c r="A44" s="12"/>
      <c r="B44" s="12"/>
      <c r="C44" s="12"/>
      <c r="D44" s="12"/>
      <c r="E44" s="12"/>
      <c r="F44" s="12"/>
      <c r="G44" s="34"/>
      <c r="H44" s="34"/>
      <c r="I44" s="42"/>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ht="16.5" customHeight="true">
      <c r="A45" s="12"/>
      <c r="B45" s="12"/>
      <c r="C45" s="12"/>
      <c r="D45" s="12"/>
      <c r="E45" s="12"/>
      <c r="F45" s="12"/>
      <c r="G45" s="34"/>
      <c r="H45" s="34"/>
      <c r="I45" s="42"/>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ht="16.5" customHeight="true">
      <c r="A46" s="12"/>
      <c r="B46" s="12"/>
      <c r="C46" s="12"/>
      <c r="D46" s="12"/>
      <c r="E46" s="12"/>
      <c r="F46" s="12"/>
      <c r="G46" s="34"/>
      <c r="H46" s="34"/>
      <c r="I46" s="42"/>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ht="16.5" customHeight="true">
      <c r="A47" s="12"/>
      <c r="B47" s="12"/>
      <c r="C47" s="12"/>
      <c r="D47" s="12"/>
      <c r="E47" s="12"/>
      <c r="F47" s="12"/>
      <c r="G47" s="34"/>
      <c r="H47" s="34"/>
      <c r="I47" s="42"/>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ht="16.5" customHeight="true">
      <c r="A48" s="12"/>
      <c r="B48" s="12"/>
      <c r="C48" s="12"/>
      <c r="D48" s="12"/>
      <c r="E48" s="12"/>
      <c r="F48" s="12"/>
      <c r="G48" s="34"/>
      <c r="H48" s="34"/>
      <c r="I48" s="42"/>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ht="16.5" customHeight="true">
      <c r="A49" s="12"/>
      <c r="B49" s="12"/>
      <c r="C49" s="12"/>
      <c r="D49" s="12"/>
      <c r="E49" s="12"/>
      <c r="F49" s="12"/>
      <c r="G49" s="34"/>
      <c r="H49" s="34"/>
      <c r="I49" s="42"/>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ht="16.5" customHeight="true">
      <c r="A50" s="12"/>
      <c r="B50" s="12"/>
      <c r="C50" s="12"/>
      <c r="D50" s="12"/>
      <c r="E50" s="12"/>
      <c r="F50" s="12"/>
      <c r="G50" s="34"/>
      <c r="H50" s="34"/>
      <c r="I50" s="42"/>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ht="16.5" customHeight="true">
      <c r="A51" s="12"/>
      <c r="B51" s="12"/>
      <c r="C51" s="12"/>
      <c r="D51" s="12"/>
      <c r="E51" s="12"/>
      <c r="F51" s="12"/>
      <c r="G51" s="34"/>
      <c r="H51" s="34"/>
      <c r="I51" s="42"/>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ht="16.5" customHeight="true">
      <c r="A52" s="12"/>
      <c r="B52" s="12"/>
      <c r="C52" s="12"/>
      <c r="D52" s="12"/>
      <c r="E52" s="12"/>
      <c r="F52" s="12"/>
      <c r="G52" s="34"/>
      <c r="H52" s="34"/>
      <c r="I52" s="4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ht="16.5" customHeight="true">
      <c r="A53" s="12"/>
      <c r="B53" s="12"/>
      <c r="C53" s="12"/>
      <c r="D53" s="12"/>
      <c r="E53" s="12"/>
      <c r="F53" s="12"/>
      <c r="G53" s="34"/>
      <c r="H53" s="34"/>
      <c r="I53" s="42"/>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ht="16.5" customHeight="true">
      <c r="A54" s="12"/>
      <c r="B54" s="12"/>
      <c r="C54" s="12"/>
      <c r="D54" s="12"/>
      <c r="E54" s="12"/>
      <c r="F54" s="12"/>
      <c r="G54" s="34"/>
      <c r="H54" s="34"/>
      <c r="I54" s="42"/>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ht="16.5" customHeight="true">
      <c r="A55" s="12"/>
      <c r="B55" s="12"/>
      <c r="C55" s="12"/>
      <c r="D55" s="12"/>
      <c r="E55" s="12"/>
      <c r="F55" s="12"/>
      <c r="G55" s="34"/>
      <c r="H55" s="34"/>
      <c r="I55" s="42"/>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row>
    <row r="56" ht="16.5" customHeight="true">
      <c r="A56" s="12"/>
      <c r="B56" s="12"/>
      <c r="C56" s="12"/>
      <c r="D56" s="12"/>
      <c r="E56" s="12"/>
      <c r="F56" s="12"/>
      <c r="G56" s="34"/>
      <c r="H56" s="34"/>
      <c r="I56" s="42"/>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ht="16.5" customHeight="true">
      <c r="A57" s="12"/>
      <c r="B57" s="12"/>
      <c r="C57" s="12"/>
      <c r="D57" s="12"/>
      <c r="E57" s="12"/>
      <c r="F57" s="12"/>
      <c r="G57" s="34"/>
      <c r="H57" s="34"/>
      <c r="I57" s="42"/>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ht="16.5" customHeight="true">
      <c r="A58" s="12"/>
      <c r="B58" s="12"/>
      <c r="C58" s="12"/>
      <c r="D58" s="12"/>
      <c r="E58" s="12"/>
      <c r="F58" s="12"/>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ht="16.5" customHeight="true">
      <c r="A59" s="12"/>
      <c r="B59" s="12"/>
      <c r="C59" s="12"/>
      <c r="D59" s="12"/>
      <c r="E59" s="12"/>
      <c r="F59" s="12"/>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ht="16.5" customHeight="true">
      <c r="A60" s="12"/>
      <c r="B60" s="12"/>
      <c r="C60" s="12"/>
      <c r="D60" s="12"/>
      <c r="E60" s="12"/>
      <c r="F60" s="12"/>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ht="16.5" customHeight="true">
      <c r="A61" s="12"/>
      <c r="B61" s="12"/>
      <c r="C61" s="12"/>
      <c r="D61" s="12"/>
      <c r="E61" s="12"/>
      <c r="F61" s="12"/>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ht="16.5" customHeight="true">
      <c r="A62" s="12"/>
      <c r="B62" s="12"/>
      <c r="C62" s="12"/>
      <c r="D62" s="12"/>
      <c r="E62" s="12"/>
      <c r="F62" s="12"/>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ht="16.5" customHeight="true">
      <c r="A63" s="12"/>
      <c r="B63" s="12"/>
      <c r="C63" s="12"/>
      <c r="D63" s="12"/>
      <c r="E63" s="12"/>
      <c r="F63" s="12"/>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row>
    <row r="64" ht="16.5" customHeight="true">
      <c r="A64" s="12"/>
      <c r="B64" s="12"/>
      <c r="C64" s="12"/>
      <c r="D64" s="12"/>
      <c r="E64" s="12"/>
      <c r="F64" s="12"/>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ht="16.5" customHeight="true">
      <c r="A65" s="12"/>
      <c r="B65" s="12"/>
      <c r="C65" s="12"/>
      <c r="D65" s="12"/>
      <c r="E65" s="12"/>
      <c r="F65" s="12"/>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ht="16.5" customHeight="true">
      <c r="A66" s="12"/>
      <c r="B66" s="12"/>
      <c r="C66" s="12"/>
      <c r="D66" s="12"/>
      <c r="E66" s="12"/>
      <c r="F66" s="12"/>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row>
    <row r="67" ht="16.5" customHeight="true">
      <c r="A67" s="12"/>
      <c r="B67" s="12"/>
      <c r="C67" s="12"/>
      <c r="D67" s="12"/>
      <c r="E67" s="12"/>
      <c r="F67" s="12"/>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row>
    <row r="68" ht="16.5" customHeight="true">
      <c r="A68" s="12"/>
      <c r="B68" s="12"/>
      <c r="C68" s="12"/>
      <c r="D68" s="12"/>
      <c r="E68" s="12"/>
      <c r="F68" s="12"/>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ht="16.5" customHeight="true">
      <c r="A69" s="12"/>
      <c r="B69" s="12"/>
      <c r="C69" s="12"/>
      <c r="D69" s="12"/>
      <c r="E69" s="12"/>
      <c r="F69" s="12"/>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row>
    <row r="70" ht="16.5" customHeight="true">
      <c r="A70" s="12"/>
      <c r="B70" s="12"/>
      <c r="C70" s="12"/>
      <c r="D70" s="12"/>
      <c r="E70" s="12"/>
      <c r="F70" s="12"/>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row>
    <row r="71" ht="16.5" customHeight="true">
      <c r="A71" s="12"/>
      <c r="B71" s="12"/>
      <c r="C71" s="12"/>
      <c r="D71" s="12"/>
      <c r="E71" s="12"/>
      <c r="F71" s="12"/>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row>
    <row r="72" ht="16.5" customHeight="true">
      <c r="A72" s="12"/>
      <c r="B72" s="12"/>
      <c r="C72" s="12"/>
      <c r="D72" s="12"/>
      <c r="E72" s="12"/>
      <c r="F72" s="12"/>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row>
    <row r="73" ht="16.5" customHeight="true">
      <c r="A73" s="12"/>
      <c r="B73" s="12"/>
      <c r="C73" s="12"/>
      <c r="D73" s="12"/>
      <c r="E73" s="12"/>
      <c r="F73" s="12"/>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ht="16.5" customHeight="true">
      <c r="A74" s="12"/>
      <c r="B74" s="12"/>
      <c r="C74" s="12"/>
      <c r="D74" s="12"/>
      <c r="E74" s="12"/>
      <c r="F74" s="12"/>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ht="16.5" customHeight="true">
      <c r="A75" s="12"/>
      <c r="B75" s="12"/>
      <c r="C75" s="12"/>
      <c r="D75" s="12"/>
      <c r="E75" s="12"/>
      <c r="F75" s="12"/>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row>
    <row r="76" ht="16.5" customHeight="true">
      <c r="A76" s="12"/>
      <c r="B76" s="12"/>
      <c r="C76" s="12"/>
      <c r="D76" s="12"/>
      <c r="E76" s="12"/>
      <c r="F76" s="12"/>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row>
    <row r="77" ht="16.5" customHeight="true">
      <c r="A77" s="12"/>
      <c r="B77" s="12"/>
      <c r="C77" s="12"/>
      <c r="D77" s="12"/>
      <c r="E77" s="12"/>
      <c r="F77" s="12"/>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row>
    <row r="78" ht="16.5" customHeight="true">
      <c r="A78" s="12"/>
      <c r="B78" s="12"/>
      <c r="C78" s="12"/>
      <c r="D78" s="12"/>
      <c r="E78" s="12"/>
      <c r="F78" s="12"/>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row>
    <row r="79" ht="16.5" customHeight="true">
      <c r="A79" s="12"/>
      <c r="B79" s="12"/>
      <c r="C79" s="12"/>
      <c r="D79" s="12"/>
      <c r="E79" s="12"/>
      <c r="F79" s="12"/>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row>
    <row r="80" ht="16.5" customHeight="true">
      <c r="A80" s="12"/>
      <c r="B80" s="12"/>
      <c r="C80" s="12"/>
      <c r="D80" s="12"/>
      <c r="E80" s="12"/>
      <c r="F80" s="12"/>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row>
    <row r="81" ht="16.5" customHeight="true">
      <c r="A81" s="12"/>
      <c r="B81" s="12"/>
      <c r="C81" s="12"/>
      <c r="D81" s="12"/>
      <c r="E81" s="12"/>
      <c r="F81" s="12"/>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row>
    <row r="82" ht="16.5" customHeight="true">
      <c r="A82" s="12"/>
      <c r="B82" s="12"/>
      <c r="C82" s="12"/>
      <c r="D82" s="12"/>
      <c r="E82" s="12"/>
      <c r="F82" s="12"/>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row>
    <row r="83" ht="16.5" customHeight="true">
      <c r="A83" s="12"/>
      <c r="B83" s="12"/>
      <c r="C83" s="12"/>
      <c r="D83" s="12"/>
      <c r="E83" s="12"/>
      <c r="F83" s="12"/>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row>
    <row r="84" ht="16.5" customHeight="true">
      <c r="A84" s="12"/>
      <c r="B84" s="12"/>
      <c r="C84" s="12"/>
      <c r="D84" s="12"/>
      <c r="E84" s="12"/>
      <c r="F84" s="12"/>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row>
    <row r="85" ht="16.5" customHeight="true">
      <c r="A85" s="12"/>
      <c r="B85" s="12"/>
      <c r="C85" s="12"/>
      <c r="D85" s="12"/>
      <c r="E85" s="12"/>
      <c r="F85" s="12"/>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row>
    <row r="86" ht="16.5" customHeight="true">
      <c r="A86" s="12"/>
      <c r="B86" s="12"/>
      <c r="C86" s="12"/>
      <c r="D86" s="12"/>
      <c r="E86" s="12"/>
      <c r="F86" s="12"/>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ht="16.5" customHeight="true">
      <c r="A87" s="12"/>
      <c r="B87" s="12"/>
      <c r="C87" s="12"/>
      <c r="D87" s="12"/>
      <c r="E87" s="12"/>
      <c r="F87" s="12"/>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row>
    <row r="88" ht="16.5" customHeight="true">
      <c r="A88" s="12"/>
      <c r="B88" s="12"/>
      <c r="C88" s="12"/>
      <c r="D88" s="12"/>
      <c r="E88" s="12"/>
      <c r="F88" s="12"/>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row>
    <row r="89" ht="16.5" customHeight="true">
      <c r="A89" s="12"/>
      <c r="B89" s="12"/>
      <c r="C89" s="12"/>
      <c r="D89" s="12"/>
      <c r="E89" s="12"/>
      <c r="F89" s="12"/>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row r="90" ht="16.5" customHeight="true">
      <c r="A90" s="12"/>
      <c r="B90" s="12"/>
      <c r="C90" s="12"/>
      <c r="D90" s="12"/>
      <c r="E90" s="12"/>
      <c r="F90" s="12"/>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ht="16.5" customHeight="true">
      <c r="A91" s="12"/>
      <c r="B91" s="12"/>
      <c r="C91" s="12"/>
      <c r="D91" s="12"/>
      <c r="E91" s="12"/>
      <c r="F91" s="12"/>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row r="92" ht="16.5" customHeight="true">
      <c r="A92" s="12"/>
      <c r="B92" s="12"/>
      <c r="C92" s="12"/>
      <c r="D92" s="12"/>
      <c r="E92" s="12"/>
      <c r="F92" s="12"/>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ht="16.5" customHeight="true">
      <c r="A93" s="12"/>
      <c r="B93" s="12"/>
      <c r="C93" s="12"/>
      <c r="D93" s="12"/>
      <c r="E93" s="12"/>
      <c r="F93" s="12"/>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row>
    <row r="94" ht="16.5" customHeight="true">
      <c r="A94" s="12"/>
      <c r="B94" s="12"/>
      <c r="C94" s="12"/>
      <c r="D94" s="12"/>
      <c r="E94" s="12"/>
      <c r="F94" s="12"/>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row>
    <row r="95" ht="16.5" customHeight="true">
      <c r="A95" s="12"/>
      <c r="B95" s="12"/>
      <c r="C95" s="12"/>
      <c r="D95" s="12"/>
      <c r="E95" s="12"/>
      <c r="F95" s="12"/>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ht="16.5" customHeight="true">
      <c r="A96" s="12"/>
      <c r="B96" s="12"/>
      <c r="C96" s="12"/>
      <c r="D96" s="12"/>
      <c r="E96" s="12"/>
      <c r="F96" s="12"/>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ht="16.5" customHeight="true">
      <c r="A97" s="12"/>
      <c r="B97" s="12"/>
      <c r="C97" s="12"/>
      <c r="D97" s="12"/>
      <c r="E97" s="12"/>
      <c r="F97" s="12"/>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row>
    <row r="98" ht="16.5" customHeight="true">
      <c r="A98" s="12"/>
      <c r="B98" s="12"/>
      <c r="C98" s="12"/>
      <c r="D98" s="12"/>
      <c r="E98" s="12"/>
      <c r="F98" s="12"/>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row>
    <row r="99" ht="16.5" customHeight="true">
      <c r="A99" s="12"/>
      <c r="B99" s="12"/>
      <c r="C99" s="12"/>
      <c r="D99" s="12"/>
      <c r="E99" s="12"/>
      <c r="F99" s="12"/>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ht="16.5" customHeight="true">
      <c r="A100" s="12"/>
      <c r="B100" s="12"/>
      <c r="C100" s="12"/>
      <c r="D100" s="12"/>
      <c r="E100" s="12"/>
      <c r="F100" s="12"/>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ht="16.5" customHeight="true">
      <c r="A101" s="12"/>
      <c r="B101" s="12"/>
      <c r="C101" s="12"/>
      <c r="D101" s="12"/>
      <c r="E101" s="12"/>
      <c r="F101" s="12"/>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row>
    <row r="102" ht="16.5" customHeight="true">
      <c r="A102" s="12"/>
      <c r="B102" s="12"/>
      <c r="C102" s="12"/>
      <c r="D102" s="12"/>
      <c r="E102" s="12"/>
      <c r="F102" s="12"/>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row>
    <row r="103" ht="16.5" customHeight="true">
      <c r="A103" s="12"/>
      <c r="B103" s="12"/>
      <c r="C103" s="12"/>
      <c r="D103" s="12"/>
      <c r="E103" s="12"/>
      <c r="F103" s="12"/>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row>
    <row r="104" ht="16.5" customHeight="true">
      <c r="A104" s="12"/>
      <c r="B104" s="12"/>
      <c r="C104" s="12"/>
      <c r="D104" s="12"/>
      <c r="E104" s="12"/>
      <c r="F104" s="12"/>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row>
    <row r="105" ht="16.5" customHeight="true">
      <c r="A105" s="12"/>
      <c r="B105" s="12"/>
      <c r="C105" s="12"/>
      <c r="D105" s="12"/>
      <c r="E105" s="12"/>
      <c r="F105" s="12"/>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row>
    <row r="106" ht="16.5" customHeight="true">
      <c r="A106" s="12"/>
      <c r="B106" s="12"/>
      <c r="C106" s="12"/>
      <c r="D106" s="12"/>
      <c r="E106" s="12"/>
      <c r="F106" s="12"/>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row>
    <row r="107" ht="16.5" customHeight="true">
      <c r="A107" s="12"/>
      <c r="B107" s="12"/>
      <c r="C107" s="12"/>
      <c r="D107" s="12"/>
      <c r="E107" s="12"/>
      <c r="F107" s="12"/>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ht="16.5" customHeight="true">
      <c r="A108" s="12"/>
      <c r="B108" s="12"/>
      <c r="C108" s="12"/>
      <c r="D108" s="12"/>
      <c r="E108" s="12"/>
      <c r="F108" s="12"/>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ht="16.5" customHeight="true">
      <c r="A109" s="12"/>
      <c r="B109" s="12"/>
      <c r="C109" s="12"/>
      <c r="D109" s="12"/>
      <c r="E109" s="12"/>
      <c r="F109" s="12"/>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ht="16.5" customHeight="true">
      <c r="A110" s="12"/>
      <c r="B110" s="12"/>
      <c r="C110" s="12"/>
      <c r="D110" s="12"/>
      <c r="E110" s="12"/>
      <c r="F110" s="12"/>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ht="16.5" customHeight="true">
      <c r="A111" s="12"/>
      <c r="B111" s="12"/>
      <c r="C111" s="12"/>
      <c r="D111" s="12"/>
      <c r="E111" s="12"/>
      <c r="F111" s="12"/>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ht="16.5" customHeight="true">
      <c r="A112" s="12"/>
      <c r="B112" s="12"/>
      <c r="C112" s="12"/>
      <c r="D112" s="12"/>
      <c r="E112" s="12"/>
      <c r="F112" s="12"/>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row>
    <row r="113" ht="16.5" customHeight="true">
      <c r="A113" s="12"/>
      <c r="B113" s="12"/>
      <c r="C113" s="12"/>
      <c r="D113" s="12"/>
      <c r="E113" s="12"/>
      <c r="F113" s="12"/>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row>
    <row r="114" ht="16.5" customHeight="true">
      <c r="A114" s="12"/>
      <c r="B114" s="12"/>
      <c r="C114" s="12"/>
      <c r="D114" s="12"/>
      <c r="E114" s="12"/>
      <c r="F114" s="12"/>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row>
    <row r="115" ht="16.5" customHeight="true">
      <c r="A115" s="12"/>
      <c r="B115" s="12"/>
      <c r="C115" s="12"/>
      <c r="D115" s="12"/>
      <c r="E115" s="12"/>
      <c r="F115" s="12"/>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ht="16.5" customHeight="true">
      <c r="A116" s="12"/>
      <c r="B116" s="12"/>
      <c r="C116" s="12"/>
      <c r="D116" s="12"/>
      <c r="E116" s="12"/>
      <c r="F116" s="12"/>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ht="16.5" customHeight="true">
      <c r="A117" s="12"/>
      <c r="B117" s="12"/>
      <c r="C117" s="12"/>
      <c r="D117" s="12"/>
      <c r="E117" s="12"/>
      <c r="F117" s="12"/>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row>
    <row r="118" ht="16.5" customHeight="true">
      <c r="A118" s="12"/>
      <c r="B118" s="12"/>
      <c r="C118" s="12"/>
      <c r="D118" s="12"/>
      <c r="E118" s="12"/>
      <c r="F118" s="12"/>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row>
    <row r="119" ht="16.5" customHeight="true">
      <c r="A119" s="12"/>
      <c r="B119" s="12"/>
      <c r="C119" s="12"/>
      <c r="D119" s="12"/>
      <c r="E119" s="12"/>
      <c r="F119" s="12"/>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row>
    <row r="120" ht="16.5" customHeight="true">
      <c r="A120" s="12"/>
      <c r="B120" s="12"/>
      <c r="C120" s="12"/>
      <c r="D120" s="12"/>
      <c r="E120" s="12"/>
      <c r="F120" s="12"/>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row>
    <row r="121" ht="16.5" customHeight="true">
      <c r="A121" s="12"/>
      <c r="B121" s="12"/>
      <c r="C121" s="12"/>
      <c r="D121" s="12"/>
      <c r="E121" s="12"/>
      <c r="F121" s="12"/>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row>
    <row r="122" ht="16.5" customHeight="true">
      <c r="A122" s="12"/>
      <c r="B122" s="12"/>
      <c r="C122" s="12"/>
      <c r="D122" s="12"/>
      <c r="E122" s="12"/>
      <c r="F122" s="12"/>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row>
    <row r="123" ht="16.5" customHeight="true">
      <c r="A123" s="12"/>
      <c r="B123" s="12"/>
      <c r="C123" s="12"/>
      <c r="D123" s="12"/>
      <c r="E123" s="12"/>
      <c r="F123" s="12"/>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row>
    <row r="124" ht="16.5" customHeight="true">
      <c r="A124" s="12"/>
      <c r="B124" s="12"/>
      <c r="C124" s="12"/>
      <c r="D124" s="12"/>
      <c r="E124" s="12"/>
      <c r="F124" s="12"/>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row>
    <row r="125" ht="16.5" customHeight="true">
      <c r="A125" s="12"/>
      <c r="B125" s="12"/>
      <c r="C125" s="12"/>
      <c r="D125" s="12"/>
      <c r="E125" s="12"/>
      <c r="F125" s="12"/>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ht="16.5" customHeight="true">
      <c r="A126" s="12"/>
      <c r="B126" s="12"/>
      <c r="C126" s="12"/>
      <c r="D126" s="12"/>
      <c r="E126" s="12"/>
      <c r="F126" s="12"/>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row>
    <row r="127" ht="16.5" customHeight="true">
      <c r="A127" s="12"/>
      <c r="B127" s="12"/>
      <c r="C127" s="12"/>
      <c r="D127" s="12"/>
      <c r="E127" s="12"/>
      <c r="F127" s="12"/>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ht="16.5" customHeight="true">
      <c r="A128" s="12"/>
      <c r="B128" s="12"/>
      <c r="C128" s="12"/>
      <c r="D128" s="12"/>
      <c r="E128" s="12"/>
      <c r="F128" s="12"/>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row>
    <row r="129" ht="16.5" customHeight="true">
      <c r="A129" s="12"/>
      <c r="B129" s="12"/>
      <c r="C129" s="12"/>
      <c r="D129" s="12"/>
      <c r="E129" s="12"/>
      <c r="F129" s="12"/>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row>
    <row r="130" ht="16.5" customHeight="true">
      <c r="A130" s="12"/>
      <c r="B130" s="12"/>
      <c r="C130" s="12"/>
      <c r="D130" s="12"/>
      <c r="E130" s="12"/>
      <c r="F130" s="12"/>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row>
    <row r="131" ht="16.5" customHeight="true">
      <c r="A131" s="12"/>
      <c r="B131" s="12"/>
      <c r="C131" s="12"/>
      <c r="D131" s="12"/>
      <c r="E131" s="12"/>
      <c r="F131" s="12"/>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row>
    <row r="132" ht="16.5" customHeight="true">
      <c r="A132" s="12"/>
      <c r="B132" s="12"/>
      <c r="C132" s="12"/>
      <c r="D132" s="12"/>
      <c r="E132" s="12"/>
      <c r="F132" s="12"/>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row>
    <row r="133" ht="16.5" customHeight="true">
      <c r="A133" s="12"/>
      <c r="B133" s="12"/>
      <c r="C133" s="12"/>
      <c r="D133" s="12"/>
      <c r="E133" s="12"/>
      <c r="F133" s="12"/>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ht="16.5" customHeight="true">
      <c r="A134" s="12"/>
      <c r="B134" s="12"/>
      <c r="C134" s="12"/>
      <c r="D134" s="12"/>
      <c r="E134" s="12"/>
      <c r="F134" s="12"/>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ht="16.5" customHeight="true">
      <c r="A135" s="12"/>
      <c r="B135" s="12"/>
      <c r="C135" s="12"/>
      <c r="D135" s="12"/>
      <c r="E135" s="12"/>
      <c r="F135" s="12"/>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row>
    <row r="136" ht="16.5" customHeight="true">
      <c r="A136" s="12"/>
      <c r="B136" s="12"/>
      <c r="C136" s="12"/>
      <c r="D136" s="12"/>
      <c r="E136" s="12"/>
      <c r="F136" s="12"/>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row>
    <row r="137" ht="16.5" customHeight="true">
      <c r="A137" s="12"/>
      <c r="B137" s="12"/>
      <c r="C137" s="12"/>
      <c r="D137" s="12"/>
      <c r="E137" s="12"/>
      <c r="F137" s="12"/>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row>
    <row r="138" ht="16.5" customHeight="true">
      <c r="A138" s="12"/>
      <c r="B138" s="12"/>
      <c r="C138" s="12"/>
      <c r="D138" s="12"/>
      <c r="E138" s="12"/>
      <c r="F138" s="12"/>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ht="16.5" customHeight="true">
      <c r="A139" s="12"/>
      <c r="B139" s="12"/>
      <c r="C139" s="12"/>
      <c r="D139" s="12"/>
      <c r="E139" s="12"/>
      <c r="F139" s="12"/>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ht="16.5" customHeight="true">
      <c r="A140" s="12"/>
      <c r="B140" s="12"/>
      <c r="C140" s="12"/>
      <c r="D140" s="12"/>
      <c r="E140" s="12"/>
      <c r="F140" s="12"/>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row>
    <row r="141" ht="16.5" customHeight="true">
      <c r="A141" s="12"/>
      <c r="B141" s="12"/>
      <c r="C141" s="12"/>
      <c r="D141" s="12"/>
      <c r="E141" s="12"/>
      <c r="F141" s="12"/>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row>
    <row r="142" ht="16.5" customHeight="true">
      <c r="A142" s="12"/>
      <c r="B142" s="12"/>
      <c r="C142" s="12"/>
      <c r="D142" s="12"/>
      <c r="E142" s="12"/>
      <c r="F142" s="12"/>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ht="16.5" customHeight="true">
      <c r="A143" s="12"/>
      <c r="B143" s="12"/>
      <c r="C143" s="12"/>
      <c r="D143" s="12"/>
      <c r="E143" s="12"/>
      <c r="F143" s="12"/>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row>
    <row r="144" ht="16.5" customHeight="true">
      <c r="A144" s="12"/>
      <c r="B144" s="12"/>
      <c r="C144" s="12"/>
      <c r="D144" s="12"/>
      <c r="E144" s="12"/>
      <c r="F144" s="12"/>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row>
    <row r="145" ht="16.5" customHeight="true">
      <c r="A145" s="12"/>
      <c r="B145" s="12"/>
      <c r="C145" s="12"/>
      <c r="D145" s="12"/>
      <c r="E145" s="12"/>
      <c r="F145" s="12"/>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row>
    <row r="146" ht="16.5" customHeight="true">
      <c r="A146" s="12"/>
      <c r="B146" s="12"/>
      <c r="C146" s="12"/>
      <c r="D146" s="12"/>
      <c r="E146" s="12"/>
      <c r="F146" s="12"/>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ht="16.5" customHeight="true">
      <c r="A147" s="12"/>
      <c r="B147" s="12"/>
      <c r="C147" s="12"/>
      <c r="D147" s="12"/>
      <c r="E147" s="12"/>
      <c r="F147" s="12"/>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ht="16.5" customHeight="true">
      <c r="A148" s="12"/>
      <c r="B148" s="12"/>
      <c r="C148" s="12"/>
      <c r="D148" s="12"/>
      <c r="E148" s="12"/>
      <c r="F148" s="12"/>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ht="16.5" customHeight="true">
      <c r="A149" s="12"/>
      <c r="B149" s="12"/>
      <c r="C149" s="12"/>
      <c r="D149" s="12"/>
      <c r="E149" s="12"/>
      <c r="F149" s="12"/>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ht="16.5" customHeight="true">
      <c r="A150" s="12"/>
      <c r="B150" s="12"/>
      <c r="C150" s="12"/>
      <c r="D150" s="12"/>
      <c r="E150" s="12"/>
      <c r="F150" s="12"/>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ht="16.5" customHeight="true">
      <c r="A151" s="12"/>
      <c r="B151" s="12"/>
      <c r="C151" s="12"/>
      <c r="D151" s="12"/>
      <c r="E151" s="12"/>
      <c r="F151" s="12"/>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ht="16.5" customHeight="true">
      <c r="A152" s="12"/>
      <c r="B152" s="12"/>
      <c r="C152" s="12"/>
      <c r="D152" s="12"/>
      <c r="E152" s="12"/>
      <c r="F152" s="12"/>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ht="16.5" customHeight="true">
      <c r="A153" s="12"/>
      <c r="B153" s="12"/>
      <c r="C153" s="12"/>
      <c r="D153" s="12"/>
      <c r="E153" s="12"/>
      <c r="F153" s="12"/>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ht="16.5" customHeight="true">
      <c r="A154" s="12"/>
      <c r="B154" s="12"/>
      <c r="C154" s="12"/>
      <c r="D154" s="12"/>
      <c r="E154" s="12"/>
      <c r="F154" s="12"/>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ht="16.5" customHeight="true">
      <c r="A155" s="12"/>
      <c r="B155" s="12"/>
      <c r="C155" s="12"/>
      <c r="D155" s="12"/>
      <c r="E155" s="12"/>
      <c r="F155" s="12"/>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ht="16.5" customHeight="true">
      <c r="A156" s="12"/>
      <c r="B156" s="12"/>
      <c r="C156" s="12"/>
      <c r="D156" s="12"/>
      <c r="E156" s="12"/>
      <c r="F156" s="12"/>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ht="16.5" customHeight="true">
      <c r="A157" s="12"/>
      <c r="B157" s="12"/>
      <c r="C157" s="12"/>
      <c r="D157" s="12"/>
      <c r="E157" s="12"/>
      <c r="F157" s="12"/>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ht="16.5" customHeight="true">
      <c r="A158" s="12"/>
      <c r="B158" s="12"/>
      <c r="C158" s="12"/>
      <c r="D158" s="12"/>
      <c r="E158" s="12"/>
      <c r="F158" s="12"/>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ht="16.5" customHeight="true">
      <c r="A159" s="12"/>
      <c r="B159" s="12"/>
      <c r="C159" s="12"/>
      <c r="D159" s="12"/>
      <c r="E159" s="12"/>
      <c r="F159" s="12"/>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ht="16.5" customHeight="true">
      <c r="A160" s="12"/>
      <c r="B160" s="12"/>
      <c r="C160" s="12"/>
      <c r="D160" s="12"/>
      <c r="E160" s="12"/>
      <c r="F160" s="12"/>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ht="16.5" customHeight="true">
      <c r="A161" s="12"/>
      <c r="B161" s="12"/>
      <c r="C161" s="12"/>
      <c r="D161" s="12"/>
      <c r="E161" s="12"/>
      <c r="F161" s="12"/>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ht="16.5" customHeight="true">
      <c r="A162" s="12"/>
      <c r="B162" s="12"/>
      <c r="C162" s="12"/>
      <c r="D162" s="12"/>
      <c r="E162" s="12"/>
      <c r="F162" s="12"/>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ht="16.5" customHeight="true">
      <c r="A163" s="12"/>
      <c r="B163" s="12"/>
      <c r="C163" s="12"/>
      <c r="D163" s="12"/>
      <c r="E163" s="12"/>
      <c r="F163" s="12"/>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ht="16.5" customHeight="true">
      <c r="A164" s="12"/>
      <c r="B164" s="12"/>
      <c r="C164" s="12"/>
      <c r="D164" s="12"/>
      <c r="E164" s="12"/>
      <c r="F164" s="12"/>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ht="16.5" customHeight="true">
      <c r="A165" s="12"/>
      <c r="B165" s="12"/>
      <c r="C165" s="12"/>
      <c r="D165" s="12"/>
      <c r="E165" s="12"/>
      <c r="F165" s="12"/>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ht="16.5" customHeight="true">
      <c r="A166" s="12"/>
      <c r="B166" s="12"/>
      <c r="C166" s="12"/>
      <c r="D166" s="12"/>
      <c r="E166" s="12"/>
      <c r="F166" s="12"/>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ht="16.5" customHeight="true">
      <c r="A167" s="12"/>
      <c r="B167" s="12"/>
      <c r="C167" s="12"/>
      <c r="D167" s="12"/>
      <c r="E167" s="12"/>
      <c r="F167" s="12"/>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ht="16.5" customHeight="true">
      <c r="A168" s="12"/>
      <c r="B168" s="12"/>
      <c r="C168" s="12"/>
      <c r="D168" s="12"/>
      <c r="E168" s="12"/>
      <c r="F168" s="12"/>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ht="16.5" customHeight="true">
      <c r="A169" s="12"/>
      <c r="B169" s="12"/>
      <c r="C169" s="12"/>
      <c r="D169" s="12"/>
      <c r="E169" s="12"/>
      <c r="F169" s="12"/>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ht="16.5" customHeight="true">
      <c r="A170" s="12"/>
      <c r="B170" s="12"/>
      <c r="C170" s="12"/>
      <c r="D170" s="12"/>
      <c r="E170" s="12"/>
      <c r="F170" s="12"/>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ht="16.5" customHeight="true">
      <c r="A171" s="12"/>
      <c r="B171" s="12"/>
      <c r="C171" s="12"/>
      <c r="D171" s="12"/>
      <c r="E171" s="12"/>
      <c r="F171" s="12"/>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ht="16.5" customHeight="true">
      <c r="A172" s="12"/>
      <c r="B172" s="12"/>
      <c r="C172" s="12"/>
      <c r="D172" s="12"/>
      <c r="E172" s="12"/>
      <c r="F172" s="12"/>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ht="16.5" customHeight="true">
      <c r="A173" s="12"/>
      <c r="B173" s="12"/>
      <c r="C173" s="12"/>
      <c r="D173" s="12"/>
      <c r="E173" s="12"/>
      <c r="F173" s="12"/>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ht="16.5" customHeight="true">
      <c r="A174" s="12"/>
      <c r="B174" s="12"/>
      <c r="C174" s="12"/>
      <c r="D174" s="12"/>
      <c r="E174" s="12"/>
      <c r="F174" s="12"/>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ht="16.5" customHeight="true">
      <c r="A175" s="12"/>
      <c r="B175" s="12"/>
      <c r="C175" s="12"/>
      <c r="D175" s="12"/>
      <c r="E175" s="12"/>
      <c r="F175" s="12"/>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ht="16.5" customHeight="true">
      <c r="A176" s="12"/>
      <c r="B176" s="12"/>
      <c r="C176" s="12"/>
      <c r="D176" s="12"/>
      <c r="E176" s="12"/>
      <c r="F176" s="12"/>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ht="16.5" customHeight="true">
      <c r="A177" s="12"/>
      <c r="B177" s="12"/>
      <c r="C177" s="12"/>
      <c r="D177" s="12"/>
      <c r="E177" s="12"/>
      <c r="F177" s="12"/>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ht="16.5" customHeight="true">
      <c r="A178" s="12"/>
      <c r="B178" s="12"/>
      <c r="C178" s="12"/>
      <c r="D178" s="12"/>
      <c r="E178" s="12"/>
      <c r="F178" s="12"/>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ht="16.5" customHeight="true">
      <c r="A179" s="12"/>
      <c r="B179" s="12"/>
      <c r="C179" s="12"/>
      <c r="D179" s="12"/>
      <c r="E179" s="12"/>
      <c r="F179" s="12"/>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ht="16.5" customHeight="true">
      <c r="A180" s="12"/>
      <c r="B180" s="12"/>
      <c r="C180" s="12"/>
      <c r="D180" s="12"/>
      <c r="E180" s="12"/>
      <c r="F180" s="12"/>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ht="16.5" customHeight="true">
      <c r="A181" s="12"/>
      <c r="B181" s="12"/>
      <c r="C181" s="12"/>
      <c r="D181" s="12"/>
      <c r="E181" s="12"/>
      <c r="F181" s="12"/>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ht="16.5" customHeight="true">
      <c r="A182" s="12"/>
      <c r="B182" s="12"/>
      <c r="C182" s="12"/>
      <c r="D182" s="12"/>
      <c r="E182" s="12"/>
      <c r="F182" s="12"/>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ht="16.5" customHeight="true">
      <c r="A183" s="12"/>
      <c r="B183" s="12"/>
      <c r="C183" s="12"/>
      <c r="D183" s="12"/>
      <c r="E183" s="12"/>
      <c r="F183" s="12"/>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ht="16.5" customHeight="true">
      <c r="A184" s="12"/>
      <c r="B184" s="12"/>
      <c r="C184" s="12"/>
      <c r="D184" s="12"/>
      <c r="E184" s="12"/>
      <c r="F184" s="12"/>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ht="16.5" customHeight="true">
      <c r="A185" s="12"/>
      <c r="B185" s="12"/>
      <c r="C185" s="12"/>
      <c r="D185" s="12"/>
      <c r="E185" s="12"/>
      <c r="F185" s="12"/>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ht="16.5" customHeight="true">
      <c r="A186" s="12"/>
      <c r="B186" s="12"/>
      <c r="C186" s="12"/>
      <c r="D186" s="12"/>
      <c r="E186" s="12"/>
      <c r="F186" s="12"/>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ht="16.5" customHeight="true">
      <c r="A187" s="12"/>
      <c r="B187" s="12"/>
      <c r="C187" s="12"/>
      <c r="D187" s="12"/>
      <c r="E187" s="12"/>
      <c r="F187" s="12"/>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ht="16.5" customHeight="true">
      <c r="A188" s="12"/>
      <c r="B188" s="12"/>
      <c r="C188" s="12"/>
      <c r="D188" s="12"/>
      <c r="E188" s="12"/>
      <c r="F188" s="12"/>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ht="16.5" customHeight="true">
      <c r="A189" s="12"/>
      <c r="B189" s="12"/>
      <c r="C189" s="12"/>
      <c r="D189" s="12"/>
      <c r="E189" s="12"/>
      <c r="F189" s="12"/>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ht="16.5" customHeight="true">
      <c r="A190" s="12"/>
      <c r="B190" s="12"/>
      <c r="C190" s="12"/>
      <c r="D190" s="12"/>
      <c r="E190" s="12"/>
      <c r="F190" s="12"/>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ht="16.5" customHeight="true">
      <c r="A191" s="12"/>
      <c r="B191" s="12"/>
      <c r="C191" s="12"/>
      <c r="D191" s="12"/>
      <c r="E191" s="12"/>
      <c r="F191" s="12"/>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ht="16.5" customHeight="true">
      <c r="A192" s="12"/>
      <c r="B192" s="12"/>
      <c r="C192" s="12"/>
      <c r="D192" s="12"/>
      <c r="E192" s="12"/>
      <c r="F192" s="12"/>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ht="16.5" customHeight="true">
      <c r="A193" s="12"/>
      <c r="B193" s="12"/>
      <c r="C193" s="12"/>
      <c r="D193" s="12"/>
      <c r="E193" s="12"/>
      <c r="F193" s="12"/>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ht="16.5" customHeight="true">
      <c r="A194" s="12"/>
      <c r="B194" s="12"/>
      <c r="C194" s="12"/>
      <c r="D194" s="12"/>
      <c r="E194" s="12"/>
      <c r="F194" s="12"/>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ht="16.5" customHeight="true">
      <c r="A195" s="12"/>
      <c r="B195" s="12"/>
      <c r="C195" s="12"/>
      <c r="D195" s="12"/>
      <c r="E195" s="12"/>
      <c r="F195" s="12"/>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ht="16.5" customHeight="true">
      <c r="A196" s="12"/>
      <c r="B196" s="12"/>
      <c r="C196" s="12"/>
      <c r="D196" s="12"/>
      <c r="E196" s="12"/>
      <c r="F196" s="12"/>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ht="16.5" customHeight="true">
      <c r="A197" s="12"/>
      <c r="B197" s="12"/>
      <c r="C197" s="12"/>
      <c r="D197" s="12"/>
      <c r="E197" s="12"/>
      <c r="F197" s="12"/>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ht="16.5" customHeight="true">
      <c r="A198" s="12"/>
      <c r="B198" s="12"/>
      <c r="C198" s="12"/>
      <c r="D198" s="12"/>
      <c r="E198" s="12"/>
      <c r="F198" s="12"/>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ht="16.5" customHeight="true">
      <c r="A199" s="12"/>
      <c r="B199" s="12"/>
      <c r="C199" s="12"/>
      <c r="D199" s="12"/>
      <c r="E199" s="12"/>
      <c r="F199" s="12"/>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ht="16.5" customHeight="true">
      <c r="A200" s="12"/>
      <c r="B200" s="12"/>
      <c r="C200" s="12"/>
      <c r="D200" s="12"/>
      <c r="E200" s="12"/>
      <c r="F200" s="12"/>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sheetData>
  <mergeCells>
    <mergeCell ref="B2:C2"/>
    <mergeCell ref="G2:J2"/>
    <mergeCell ref="A3:L3"/>
    <mergeCell ref="B4:K4"/>
    <mergeCell ref="J31:L31"/>
    <mergeCell ref="J32:J33"/>
    <mergeCell ref="A5:B6"/>
    <mergeCell ref="E5:E6"/>
    <mergeCell ref="K5:L5"/>
    <mergeCell ref="I6:J6"/>
    <mergeCell ref="F5:J5"/>
    <mergeCell ref="A32:A33"/>
    <mergeCell ref="I32:I33"/>
    <mergeCell ref="F32:F33"/>
    <mergeCell ref="D32:D33"/>
    <mergeCell ref="C5:D6"/>
    <mergeCell ref="A7:B7"/>
  </mergeCells>
  <dataValidations count="36">
    <dataValidation type="decimal" errorStyle="warning" operator="equal" allowBlank="0" showInputMessage="1" showErrorMessage="1" errorTitle="" error="{2}" promptTitle="" prompt="" sqref="A3:A3">
      <formula1>"='臺中市$0_2_0$010000066000'"</formula1>
      <formula2>k-SmartTag-place</formula2>
    </dataValidation>
    <dataValidation type="decimal" errorStyle="warning" operator="equal" allowBlank="0" showInputMessage="1" showErrorMessage="1" errorTitle="" error="{2}" promptTitle="" prompt="" sqref="A8:A8">
      <formula1>"='行政支出$0_7_0$2701000002'"</formula1>
      <formula2>k-SmartTag-muti1</formula2>
    </dataValidation>
    <dataValidation type="decimal" errorStyle="warning" operator="equal" allowBlank="0" showInputMessage="1" showErrorMessage="1" errorTitle="" error="{2}" promptTitle="" prompt="" sqref="A9:A9">
      <formula1>"='立法支出$0_8_0$2701000024'"</formula1>
      <formula2>k-SmartTag-muti1</formula2>
    </dataValidation>
    <dataValidation type="decimal" errorStyle="warning" operator="equal" allowBlank="0" showInputMessage="1" showErrorMessage="1" errorTitle="" error="{2}" promptTitle="" prompt="" sqref="A10:A10">
      <formula1>"='民政支出$0_9_0$2701000003'"</formula1>
      <formula2>k-SmartTag-muti1</formula2>
    </dataValidation>
    <dataValidation type="decimal" errorStyle="warning" operator="equal" allowBlank="0" showInputMessage="1" showErrorMessage="1" errorTitle="" error="{2}" promptTitle="" prompt="" sqref="A11:A11">
      <formula1>"='警政支出$0_10_0$2701000019'"</formula1>
      <formula2>k-SmartTag-muti1</formula2>
    </dataValidation>
    <dataValidation type="decimal" errorStyle="warning" operator="equal" allowBlank="0" showInputMessage="1" showErrorMessage="1" errorTitle="" error="{2}" promptTitle="" prompt="" sqref="A12:A12">
      <formula1>"='財務支出$0_11_0$2701000004'"</formula1>
      <formula2>k-SmartTag-muti1</formula2>
    </dataValidation>
    <dataValidation type="decimal" errorStyle="warning" operator="equal" allowBlank="0" showInputMessage="1" showErrorMessage="1" errorTitle="" error="{2}" promptTitle="" prompt="" sqref="A13:A13">
      <formula1>"='教育支出$0_12_0$2701000005'"</formula1>
      <formula2>k-SmartTag-muti1</formula2>
    </dataValidation>
    <dataValidation type="decimal" errorStyle="warning" operator="equal" allowBlank="0" showInputMessage="1" showErrorMessage="1" errorTitle="" error="{2}" promptTitle="" prompt="" sqref="A14:A14">
      <formula1>"='文化支出$0_13_0$2701000006'"</formula1>
      <formula2>k-SmartTag-muti1</formula2>
    </dataValidation>
    <dataValidation type="decimal" errorStyle="warning" operator="equal" allowBlank="0" showInputMessage="1" showErrorMessage="1" errorTitle="" error="{2}" promptTitle="" prompt="" sqref="A15:A15">
      <formula1>"='農業支出$0_14_0$2701000007'"</formula1>
      <formula2>k-SmartTag-muti1</formula2>
    </dataValidation>
    <dataValidation type="decimal" errorStyle="warning" operator="equal" allowBlank="0" showInputMessage="1" showErrorMessage="1" errorTitle="" error="{2}" promptTitle="" prompt="" sqref="A16:A16">
      <formula1>"='工業支出$0_15_0$2701000008'"</formula1>
      <formula2>k-SmartTag-muti1</formula2>
    </dataValidation>
    <dataValidation type="decimal" errorStyle="warning" operator="equal" allowBlank="0" showInputMessage="1" showErrorMessage="1" errorTitle="" error="{2}" promptTitle="" prompt="" sqref="A17:A17">
      <formula1>"='交通支出$0_16_0$2701000009'"</formula1>
      <formula2>k-SmartTag-muti1</formula2>
    </dataValidation>
    <dataValidation type="decimal" errorStyle="warning" operator="equal" allowBlank="0" showInputMessage="1" showErrorMessage="1" errorTitle="" error="{2}" promptTitle="" prompt="" sqref="A18:A18">
      <formula1>"='其他經濟服務支出$0_17_0$2701000010'"</formula1>
      <formula2>k-SmartTag-muti1</formula2>
    </dataValidation>
    <dataValidation type="decimal" errorStyle="warning" operator="equal" allowBlank="0" showInputMessage="1" showErrorMessage="1" errorTitle="" error="{2}" promptTitle="" prompt="" sqref="A19:A19">
      <formula1>"='社會保險支出$0_18_0$2701000011'"</formula1>
      <formula2>k-SmartTag-muti1</formula2>
    </dataValidation>
    <dataValidation type="decimal" errorStyle="warning" operator="equal" allowBlank="0" showInputMessage="1" showErrorMessage="1" errorTitle="" error="{2}" promptTitle="" prompt="" sqref="A20:A20">
      <formula1>"='社會救助支出$0_19_0$2701000012'"</formula1>
      <formula2>k-SmartTag-muti1</formula2>
    </dataValidation>
    <dataValidation type="decimal" errorStyle="warning" operator="equal" allowBlank="0" showInputMessage="1" showErrorMessage="1" errorTitle="" error="{2}" promptTitle="" prompt="" sqref="A21:A21">
      <formula1>"='福利服務支出$0_20_0$2701000013'"</formula1>
      <formula2>k-SmartTag-muti1</formula2>
    </dataValidation>
    <dataValidation type="decimal" errorStyle="warning" operator="equal" allowBlank="0" showInputMessage="1" showErrorMessage="1" errorTitle="" error="{2}" promptTitle="" prompt="" sqref="A22:A22">
      <formula1>"='國民就業支出$0_21_0$2701000014'"</formula1>
      <formula2>k-SmartTag-muti1</formula2>
    </dataValidation>
    <dataValidation type="decimal" errorStyle="warning" operator="equal" allowBlank="0" showInputMessage="1" showErrorMessage="1" errorTitle="" error="{2}" promptTitle="" prompt="" sqref="A23:A23">
      <formula1>"='醫療保健支出$0_22_0$2701000015'"</formula1>
      <formula2>k-SmartTag-muti1</formula2>
    </dataValidation>
    <dataValidation type="decimal" errorStyle="warning" operator="equal" allowBlank="0" showInputMessage="1" showErrorMessage="1" errorTitle="" error="{2}" promptTitle="" prompt="" sqref="A24:A24">
      <formula1>"='環境保護支出$0_23_0$2701000017'"</formula1>
      <formula2>k-SmartTag-muti1</formula2>
    </dataValidation>
    <dataValidation type="decimal" errorStyle="warning" operator="equal" allowBlank="0" showInputMessage="1" showErrorMessage="1" errorTitle="" error="{2}" promptTitle="" prompt="" sqref="A25:A25">
      <formula1>"='社區發展支出$0_24_0$2701000016'"</formula1>
      <formula2>k-SmartTag-muti1</formula2>
    </dataValidation>
    <dataValidation type="decimal" errorStyle="warning" operator="equal" allowBlank="0" showInputMessage="1" showErrorMessage="1" errorTitle="" error="{2}" promptTitle="" prompt="" sqref="A26:A26">
      <formula1>"='退休撫卹給付支出$0_25_0$2701000018'"</formula1>
      <formula2>k-SmartTag-muti1</formula2>
    </dataValidation>
    <dataValidation type="decimal" errorStyle="warning" operator="equal" allowBlank="0" showInputMessage="1" showErrorMessage="1" errorTitle="" error="{2}" promptTitle="" prompt="" sqref="A27:A27">
      <formula1>"='債務付息支出$0_26_0$2701000020'"</formula1>
      <formula2>k-SmartTag-muti1</formula2>
    </dataValidation>
    <dataValidation type="decimal" errorStyle="warning" operator="equal" allowBlank="0" showInputMessage="1" showErrorMessage="1" errorTitle="" error="{2}" promptTitle="" prompt="" sqref="A28:A28">
      <formula1>"='還本付息事務支出$0_27_0$2701000021'"</formula1>
      <formula2>k-SmartTag-muti1</formula2>
    </dataValidation>
    <dataValidation type="decimal" errorStyle="warning" operator="equal" allowBlank="0" showInputMessage="1" showErrorMessage="1" errorTitle="" error="{2}" promptTitle="" prompt="" sqref="A29:A29">
      <formula1>"='其他支出$0_28_0$2701000022'"</formula1>
      <formula2>k-SmartTag-muti1</formula2>
    </dataValidation>
    <dataValidation type="decimal" errorStyle="warning" operator="equal" allowBlank="0" showInputMessage="1" showErrorMessage="1" errorTitle="" error="{2}" promptTitle="" prompt="" sqref="A30:A30">
      <formula1>"='第二預備金$0_29_0$2701000023'"</formula1>
      <formula2>k-SmartTag-muti1</formula2>
    </dataValidation>
    <dataValidation type="decimal" errorStyle="warning" operator="equal" allowBlank="0" showInputMessage="1" showErrorMessage="1" errorTitle="" error="{2}" promptTitle="" prompt="" sqref="B4:B4">
      <formula1>"='中華民國113年度$0_3_1$2024'"</formula1>
      <formula2>k-SmartTag-date</formula2>
    </dataValidation>
    <dataValidation type="decimal" errorStyle="warning" operator="equal" allowBlank="0" showInputMessage="1" showErrorMessage="1" errorTitle="" error="{2}" promptTitle="" prompt="" sqref="C5:C5">
      <formula1>"='地方總決算歲出政事別_預算數依歲出政事科目分$0_4_2$2090102a004'"</formula1>
      <formula2>k-SmartTag-statCourseNo</formula2>
    </dataValidation>
    <dataValidation type="decimal" errorStyle="warning" operator="equal" allowBlank="0" showInputMessage="1" showErrorMessage="1" errorTitle="" error="" promptTitle="" prompt="" sqref="D8:H30">
      <formula1>"='$SmartTag'"</formula1>
      <formula2>k-SmartTag-DataRegion</formula2>
    </dataValidation>
    <dataValidation type="decimal" errorStyle="warning" operator="equal" allowBlank="0" showInputMessage="1" showErrorMessage="1" errorTitle="" error="{2}" promptTitle="" prompt="" sqref="E5:E5">
      <formula1>"='地方總決算歲出政事別_原列決算數依歲出政事科目分$0_4_4$2090102a005'"</formula1>
      <formula2>k-SmartTag-statCourseNo</formula2>
    </dataValidation>
    <dataValidation type="decimal" errorStyle="warning" operator="equal" allowBlank="0" showInputMessage="1" showErrorMessage="1" errorTitle="" error="" promptTitle="" prompt="" sqref="D8:H30">
      <formula1>"='$SmartTag'"</formula1>
      <formula2>k-SmartTag-DataRegion</formula2>
    </dataValidation>
    <dataValidation type="decimal" errorStyle="warning" operator="equal" allowBlank="0" showInputMessage="1" showErrorMessage="1" errorTitle="" error="{2}" promptTitle="" prompt="" sqref="F5:F5">
      <formula1>"='地方總決算歲出政事別_決算審定數依歲出政事科目.決算審定數_歲出分$0_4_5$2090102a006'"</formula1>
      <formula2>k-SmartTag-statCourseNo</formula2>
    </dataValidation>
    <dataValidation type="decimal" errorStyle="warning" operator="equal" allowBlank="0" showInputMessage="1" showErrorMessage="1" errorTitle="" error="{2}" promptTitle="" prompt="" sqref="F6:F6">
      <formula1>"='實現數$0_5_5$2702400001'"</formula1>
      <formula2>k-SmartTag-muti2</formula2>
    </dataValidation>
    <dataValidation type="decimal" errorStyle="warning" operator="equal" allowBlank="0" showInputMessage="1" showErrorMessage="1" errorTitle="" error="" promptTitle="" prompt="" sqref="D8:H30">
      <formula1>"='$SmartTag'"</formula1>
      <formula2>k-SmartTag-DataRegion</formula2>
    </dataValidation>
    <dataValidation type="decimal" errorStyle="warning" operator="equal" allowBlank="0" showInputMessage="1" showErrorMessage="1" errorTitle="" error="{2}" promptTitle="" prompt="" sqref="G6:G6">
      <formula1>"='應付數$0_5_6$2702400002'"</formula1>
      <formula2>k-SmartTag-muti2</formula2>
    </dataValidation>
    <dataValidation type="decimal" errorStyle="warning" operator="equal" allowBlank="0" showInputMessage="1" showErrorMessage="1" errorTitle="" error="" promptTitle="" prompt="" sqref="D8:H30">
      <formula1>"='$SmartTag'"</formula1>
      <formula2>k-SmartTag-DataRegion</formula2>
    </dataValidation>
    <dataValidation type="decimal" errorStyle="warning" operator="equal" allowBlank="0" showInputMessage="1" showErrorMessage="1" errorTitle="" error="{2}" promptTitle="" prompt="" sqref="H6:H6">
      <formula1>"='保留數$0_5_7$2702400003'"</formula1>
      <formula2>k-SmartTag-muti2</formula2>
    </dataValidation>
    <dataValidation type="decimal" errorStyle="warning" operator="equal" allowBlank="0" showInputMessage="1" showErrorMessage="1" errorTitle="" error="" promptTitle="" prompt="" sqref="D8:H3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