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<sst xmlns="http://schemas.openxmlformats.org/spreadsheetml/2006/main" count="41">
  <si>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</si>
  <si>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</si>
  <si>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臺中市西屯區獨居老人服務概況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</si>
  <si>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</si>
  <si>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</si>
  <si>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</si>
  <si>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</si>
  <si>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</si>
  <si>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</si>
  <si>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</si>
  <si>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</si>
  <si>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</si>
  <si>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資料來源：本所社會課依據臺中市西屯區獨居老人名冊資料彙編。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</si>
  <si>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</si>
  <si>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</si>
  <si>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</si>
  <si>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</si>
  <si>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</si>
  <si>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</si>
  <si>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</si>
  <si>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</si>
  <si>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</si>
  <si>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</si>
  <si>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</si>
  <si>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</si>
  <si>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</si>
  <si>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</si>
  <si>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</si>
  <si>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</si>
  <si>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</si>
  <si>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</si>
  <si>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</si>
  <si>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</si>
  <si>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</si>
  <si>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</si>
  <si>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</si>
  <si>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臺中市西屯區公所</t>
  </si>
  <si>
    <t>10730-04-07-3</t>
  </si>
  <si>
    <t>中華民國  114年1  月 7 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</si>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</sst>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S7" sqref="AS7:AS7"/>
    </sheetView>
  </sheetViews>
  <sheetFormatPr customHeight="false" defaultColWidth="9.28125" defaultRowHeight="15"/>
  <cols>
    <col min="1" max="1" bestFit="false" customWidth="true" width="12.78125" hidden="false" outlineLevel="0"/>
    <col min="2" max="2" bestFit="false" customWidth="true" width="10.640625" hidden="false" outlineLevel="0"/>
    <col min="3" max="33" bestFit="false" customWidth="true" width="6.9218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1" t="s">
        <v>36</v>
      </c>
      <c r="AM1" s="21"/>
      <c r="AN1" s="21"/>
      <c r="AO1" s="21"/>
      <c r="AP1" s="47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7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7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7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348</v>
      </c>
      <c r="D8" s="23" t="n">
        <f>SUM(D9:D13)</f>
        <v>133</v>
      </c>
      <c r="E8" s="23" t="n">
        <f>SUM(E9:E13)</f>
        <v>215</v>
      </c>
      <c r="F8" s="23" t="n">
        <f>SUM(F9:F13)</f>
        <v>150</v>
      </c>
      <c r="G8" s="23" t="n">
        <f>SUM(G9:G13)</f>
        <v>74</v>
      </c>
      <c r="H8" s="23" t="n">
        <f>SUM(H9:H13)</f>
        <v>76</v>
      </c>
      <c r="I8" s="23" t="n">
        <f>SUM(I9:I13)</f>
        <v>198</v>
      </c>
      <c r="J8" s="23" t="n">
        <f>SUM(J9:J13)</f>
        <v>59</v>
      </c>
      <c r="K8" s="23" t="n">
        <f>SUM(K9:K13)</f>
        <v>139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798</v>
      </c>
      <c r="Y8" s="23" t="n">
        <f>AB8+AE8+AH8+AK8</f>
        <v>290</v>
      </c>
      <c r="Z8" s="23" t="n">
        <f>AC8+AF8+AI8+AL8</f>
        <v>508</v>
      </c>
      <c r="AA8" s="23" t="n">
        <f>AB8+AC8</f>
        <v>366</v>
      </c>
      <c r="AB8" s="33" t="n">
        <v>128</v>
      </c>
      <c r="AC8" s="33" t="n">
        <v>238</v>
      </c>
      <c r="AD8" s="23" t="n">
        <f>AE8+AF8</f>
        <v>363</v>
      </c>
      <c r="AE8" s="33" t="n">
        <v>140</v>
      </c>
      <c r="AF8" s="33" t="n">
        <v>223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69</v>
      </c>
      <c r="AK8" s="33" t="n">
        <v>22</v>
      </c>
      <c r="AL8" s="33" t="n">
        <v>47</v>
      </c>
      <c r="AM8" s="23" t="n">
        <f>AN8+AO8</f>
        <v>1</v>
      </c>
      <c r="AN8" s="33" t="n">
        <v>0</v>
      </c>
      <c r="AO8" s="33" t="n">
        <v>1</v>
      </c>
      <c r="AP8" s="47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41</v>
      </c>
      <c r="D9" s="23" t="n">
        <f>G9+J9</f>
        <v>23</v>
      </c>
      <c r="E9" s="23" t="n">
        <f>H9+K9</f>
        <v>18</v>
      </c>
      <c r="F9" s="23" t="n">
        <f>G9+H9</f>
        <v>29</v>
      </c>
      <c r="G9" s="29" t="n">
        <v>19</v>
      </c>
      <c r="H9" s="29" t="n">
        <v>10</v>
      </c>
      <c r="I9" s="23" t="n">
        <f>J9+K9</f>
        <v>12</v>
      </c>
      <c r="J9" s="29" t="n">
        <v>4</v>
      </c>
      <c r="K9" s="29" t="n">
        <v>8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33"/>
      <c r="AP9" s="47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91</v>
      </c>
      <c r="D10" s="23" t="n">
        <f>G10+J10</f>
        <v>43</v>
      </c>
      <c r="E10" s="23" t="n">
        <f>H10+K10</f>
        <v>48</v>
      </c>
      <c r="F10" s="23" t="n">
        <f>G10+H10</f>
        <v>48</v>
      </c>
      <c r="G10" s="29" t="n">
        <v>30</v>
      </c>
      <c r="H10" s="29" t="n">
        <v>18</v>
      </c>
      <c r="I10" s="23" t="n">
        <f>J10+K10</f>
        <v>43</v>
      </c>
      <c r="J10" s="29" t="n">
        <v>13</v>
      </c>
      <c r="K10" s="29" t="n">
        <v>30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33"/>
      <c r="AP10" s="47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99</v>
      </c>
      <c r="D11" s="23" t="n">
        <f>G11+J11</f>
        <v>28</v>
      </c>
      <c r="E11" s="23" t="n">
        <f>H11+K11</f>
        <v>71</v>
      </c>
      <c r="F11" s="23" t="n">
        <f>G11+H11</f>
        <v>38</v>
      </c>
      <c r="G11" s="29" t="n">
        <v>16</v>
      </c>
      <c r="H11" s="29" t="n">
        <v>22</v>
      </c>
      <c r="I11" s="23" t="n">
        <f>J11+K11</f>
        <v>61</v>
      </c>
      <c r="J11" s="29" t="n">
        <v>12</v>
      </c>
      <c r="K11" s="29" t="n">
        <v>49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33"/>
      <c r="AP11" s="47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58</v>
      </c>
      <c r="D12" s="23" t="n">
        <f>G12+J12</f>
        <v>19</v>
      </c>
      <c r="E12" s="23" t="n">
        <f>H12+K12</f>
        <v>39</v>
      </c>
      <c r="F12" s="23" t="n">
        <f>G12+H12</f>
        <v>16</v>
      </c>
      <c r="G12" s="29" t="n">
        <v>4</v>
      </c>
      <c r="H12" s="29" t="n">
        <v>12</v>
      </c>
      <c r="I12" s="23" t="n">
        <f>J12+K12</f>
        <v>42</v>
      </c>
      <c r="J12" s="29" t="n">
        <v>15</v>
      </c>
      <c r="K12" s="29" t="n">
        <v>27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33"/>
      <c r="AP12" s="47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59</v>
      </c>
      <c r="D13" s="23" t="n">
        <f>G13+J13</f>
        <v>20</v>
      </c>
      <c r="E13" s="23" t="n">
        <f>H13+K13</f>
        <v>39</v>
      </c>
      <c r="F13" s="23" t="n">
        <f>G13+H13</f>
        <v>19</v>
      </c>
      <c r="G13" s="29" t="n">
        <v>5</v>
      </c>
      <c r="H13" s="29" t="n">
        <v>14</v>
      </c>
      <c r="I13" s="23" t="n">
        <f>J13+K13</f>
        <v>40</v>
      </c>
      <c r="J13" s="29" t="n">
        <v>15</v>
      </c>
      <c r="K13" s="29" t="n">
        <v>25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33"/>
      <c r="AP13" s="47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M8:AM13"/>
    <mergeCell ref="AN8:AN13"/>
    <mergeCell ref="AO8:AO13"/>
    <mergeCell ref="T8:T13"/>
    <mergeCell ref="U8:U13"/>
    <mergeCell ref="V8:V13"/>
    <mergeCell ref="AL1:AO1"/>
    <mergeCell ref="AL2:AO2"/>
    <mergeCell ref="AJ1:AK1"/>
    <mergeCell ref="AJ2:AK2"/>
    <mergeCell ref="I6:K6"/>
    <mergeCell ref="AN4:AO4"/>
    <mergeCell ref="A3:AO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W8:W13"/>
    <mergeCell ref="X8:X13"/>
    <mergeCell ref="A4:AM4"/>
    <mergeCell ref="C6:E6"/>
    <mergeCell ref="F6:H6"/>
    <mergeCell ref="O6:Q6"/>
    <mergeCell ref="R6:T6"/>
    <mergeCell ref="X5:AL5"/>
    <mergeCell ref="A11:B11"/>
    <mergeCell ref="A12:B12"/>
    <mergeCell ref="A13:B13"/>
    <mergeCell ref="AH8:AH13"/>
    <mergeCell ref="AI8:AI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