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423208A9-7A98-477A-8AC6-9C612BB05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臺中市烏日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0" i="1" l="1"/>
  <c r="Q30" i="1"/>
  <c r="N30" i="1"/>
  <c r="K30" i="1"/>
  <c r="G30" i="1"/>
  <c r="F30" i="1"/>
  <c r="E30" i="1"/>
  <c r="AJ29" i="1"/>
  <c r="Q29" i="1"/>
  <c r="N29" i="1"/>
  <c r="K29" i="1"/>
  <c r="G29" i="1"/>
  <c r="F29" i="1"/>
  <c r="E29" i="1"/>
  <c r="AJ28" i="1"/>
  <c r="Q28" i="1"/>
  <c r="N28" i="1"/>
  <c r="K28" i="1"/>
  <c r="G28" i="1"/>
  <c r="F28" i="1"/>
  <c r="E28" i="1" s="1"/>
  <c r="AJ27" i="1"/>
  <c r="Q27" i="1"/>
  <c r="N27" i="1"/>
  <c r="K27" i="1"/>
  <c r="G27" i="1"/>
  <c r="F27" i="1"/>
  <c r="E27" i="1"/>
  <c r="AJ26" i="1"/>
  <c r="Q26" i="1"/>
  <c r="N26" i="1"/>
  <c r="K26" i="1"/>
  <c r="G26" i="1"/>
  <c r="F26" i="1"/>
  <c r="E26" i="1" s="1"/>
  <c r="AJ25" i="1"/>
  <c r="Q25" i="1"/>
  <c r="N25" i="1"/>
  <c r="K25" i="1"/>
  <c r="G25" i="1"/>
  <c r="E25" i="1" s="1"/>
  <c r="F25" i="1"/>
  <c r="AJ24" i="1"/>
  <c r="Q24" i="1"/>
  <c r="N24" i="1"/>
  <c r="K24" i="1"/>
  <c r="G24" i="1"/>
  <c r="F24" i="1"/>
  <c r="E24" i="1" s="1"/>
  <c r="AJ23" i="1"/>
  <c r="Q23" i="1"/>
  <c r="N23" i="1"/>
  <c r="K23" i="1"/>
  <c r="G23" i="1"/>
  <c r="F23" i="1"/>
  <c r="E23" i="1"/>
  <c r="AJ22" i="1"/>
  <c r="Q22" i="1"/>
  <c r="N22" i="1"/>
  <c r="K22" i="1"/>
  <c r="G22" i="1"/>
  <c r="F22" i="1"/>
  <c r="E22" i="1" s="1"/>
  <c r="AJ21" i="1"/>
  <c r="AJ13" i="1" s="1"/>
  <c r="Q21" i="1"/>
  <c r="N21" i="1"/>
  <c r="K21" i="1"/>
  <c r="G21" i="1"/>
  <c r="F21" i="1"/>
  <c r="E21" i="1"/>
  <c r="AJ20" i="1"/>
  <c r="Q20" i="1"/>
  <c r="N20" i="1"/>
  <c r="K20" i="1"/>
  <c r="G20" i="1"/>
  <c r="F20" i="1"/>
  <c r="E20" i="1" s="1"/>
  <c r="AJ19" i="1"/>
  <c r="Q19" i="1"/>
  <c r="N19" i="1"/>
  <c r="K19" i="1"/>
  <c r="G19" i="1"/>
  <c r="F19" i="1"/>
  <c r="E19" i="1"/>
  <c r="AJ18" i="1"/>
  <c r="Q18" i="1"/>
  <c r="N18" i="1"/>
  <c r="K18" i="1"/>
  <c r="G18" i="1"/>
  <c r="F18" i="1"/>
  <c r="E18" i="1" s="1"/>
  <c r="AJ17" i="1"/>
  <c r="Q17" i="1"/>
  <c r="N17" i="1"/>
  <c r="K17" i="1"/>
  <c r="G17" i="1"/>
  <c r="F17" i="1"/>
  <c r="E17" i="1"/>
  <c r="AJ16" i="1"/>
  <c r="Q16" i="1"/>
  <c r="N16" i="1"/>
  <c r="K16" i="1"/>
  <c r="G16" i="1"/>
  <c r="F16" i="1"/>
  <c r="E16" i="1" s="1"/>
  <c r="AJ15" i="1"/>
  <c r="Q15" i="1"/>
  <c r="N15" i="1"/>
  <c r="K15" i="1"/>
  <c r="G15" i="1"/>
  <c r="G13" i="1" s="1"/>
  <c r="F15" i="1"/>
  <c r="E15" i="1"/>
  <c r="AJ14" i="1"/>
  <c r="Q14" i="1"/>
  <c r="N14" i="1"/>
  <c r="K14" i="1"/>
  <c r="G14" i="1"/>
  <c r="F14" i="1"/>
  <c r="E14" i="1" s="1"/>
  <c r="AP13" i="1"/>
  <c r="AM13" i="1"/>
  <c r="AL13" i="1"/>
  <c r="AK13" i="1"/>
  <c r="AI13" i="1"/>
  <c r="AG13" i="1"/>
  <c r="AF13" i="1"/>
  <c r="AD13" i="1"/>
  <c r="AC13" i="1"/>
  <c r="Y13" i="1"/>
  <c r="X13" i="1"/>
  <c r="W13" i="1"/>
  <c r="V13" i="1"/>
  <c r="T13" i="1"/>
  <c r="S13" i="1"/>
  <c r="R13" i="1"/>
  <c r="Q13" i="1" s="1"/>
  <c r="P13" i="1"/>
  <c r="O13" i="1"/>
  <c r="N13" i="1"/>
  <c r="M13" i="1"/>
  <c r="K13" i="1" s="1"/>
  <c r="L13" i="1"/>
  <c r="J13" i="1"/>
  <c r="I13" i="1"/>
  <c r="H13" i="1"/>
  <c r="F13" i="1"/>
  <c r="D13" i="1"/>
  <c r="C13" i="1"/>
  <c r="E13" i="1" l="1"/>
</calcChain>
</file>

<file path=xl/sharedStrings.xml><?xml version="1.0" encoding="utf-8"?>
<sst xmlns="http://schemas.openxmlformats.org/spreadsheetml/2006/main" count="123" uniqueCount="78">
  <si>
    <t>公　開　類</t>
  </si>
  <si>
    <t>年　度　報</t>
  </si>
  <si>
    <t>臺中市烏日區推行社區發展工作概況(修正表)</t>
  </si>
  <si>
    <t>項目別</t>
  </si>
  <si>
    <t>總計</t>
  </si>
  <si>
    <t>烏日社區發展協會</t>
  </si>
  <si>
    <t>湖日社區發展協會</t>
  </si>
  <si>
    <t>三和社區發展協會</t>
  </si>
  <si>
    <t>成功社區發展協會</t>
  </si>
  <si>
    <t>學田社區發展協會</t>
  </si>
  <si>
    <t>榮和社區發展協會</t>
  </si>
  <si>
    <t>九德社區發展協會</t>
  </si>
  <si>
    <t>仁德社區發展協會</t>
  </si>
  <si>
    <t>前竹社區發展協會</t>
  </si>
  <si>
    <t>光明社區發展協會</t>
  </si>
  <si>
    <t>五光社區發展協會</t>
  </si>
  <si>
    <t>東園社區發展協會</t>
  </si>
  <si>
    <t>溪壩社區發展協會</t>
  </si>
  <si>
    <t>螺潭社區發展協會</t>
  </si>
  <si>
    <t>北里社區發展協會</t>
  </si>
  <si>
    <t>南里社區發展協會</t>
  </si>
  <si>
    <t>溪尾社區發展協會</t>
  </si>
  <si>
    <t>備註</t>
  </si>
  <si>
    <t xml:space="preserve">                                   填表		                                        	業務主管人員			                                    	主辦統計人員		    	                                機關首長	</t>
  </si>
  <si>
    <t>資料來源：本所社會課依據烏日區戶政事務所網頁查詢、社區發展協會名冊資料編製。</t>
  </si>
  <si>
    <t>填表說明：1.本表編製1份，並依統計法規定永久保存，資料透過網際網路上傳至「臺中市公務統計行政管理系統」。</t>
  </si>
  <si>
    <t>　　　　　2.本表所填資料以已成立社區發展協會為準，不包含未成立社區發展協會資料。</t>
  </si>
  <si>
    <t xml:space="preserve">          3.修正原因：依114年3月25日主計處114年第 1期統計資料預告發布預告作業辦理情形查核結果表，通知修正查填報表欄位(B欄及U欄)。</t>
  </si>
  <si>
    <t>每年終了後1個月內編送</t>
  </si>
  <si>
    <t>社區發展協會總數
(個)</t>
  </si>
  <si>
    <t>本市已劃定社區數有17處。</t>
  </si>
  <si>
    <t>本區已規劃之社區總數有           處。</t>
  </si>
  <si>
    <t>社區戶數
(戶)</t>
  </si>
  <si>
    <t>社區人口數
(人)</t>
  </si>
  <si>
    <t>理監事人數</t>
  </si>
  <si>
    <t>選任職員</t>
  </si>
  <si>
    <t>合計
(人)</t>
  </si>
  <si>
    <t>男
(人)</t>
  </si>
  <si>
    <t>女
(人)</t>
  </si>
  <si>
    <t>理事長</t>
  </si>
  <si>
    <t>理事(不含理事長)</t>
  </si>
  <si>
    <t>監事</t>
  </si>
  <si>
    <t>編製機關</t>
  </si>
  <si>
    <t>表    號</t>
  </si>
  <si>
    <t>參加社區發展協會會員數
(人)</t>
  </si>
  <si>
    <t xml:space="preserve">臺中市烏日區公所 </t>
  </si>
  <si>
    <t>11140-01-01-3</t>
  </si>
  <si>
    <t>設置社區生產建設基金
(個)</t>
  </si>
  <si>
    <t>臺中市烏日區推行社區發展工作概況(續)(修正表)</t>
  </si>
  <si>
    <t>烏日區</t>
  </si>
  <si>
    <t>實際使用經費(元)</t>
  </si>
  <si>
    <t>合計</t>
  </si>
  <si>
    <t>政府補助款</t>
  </si>
  <si>
    <t>社區自籌款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</si>
  <si>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</si>
  <si>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</si>
  <si>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</si>
  <si>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</si>
  <si>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</si>
  <si>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</si>
  <si>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
(人次)</t>
  </si>
  <si>
    <t>辦理社區觀摩
(人次)</t>
  </si>
  <si>
    <t>社區內部組織</t>
  </si>
  <si>
    <t>社區長壽俱樂部
(處)</t>
  </si>
  <si>
    <t>社區成長教室
(班)</t>
  </si>
  <si>
    <t>社區守望相助隊
(隊)</t>
  </si>
  <si>
    <t>社區民俗藝文康樂班隊(隊)</t>
  </si>
  <si>
    <t>社區志願服務</t>
  </si>
  <si>
    <t>團隊
(隊)</t>
  </si>
  <si>
    <t>志工數</t>
  </si>
  <si>
    <t>辦理社區照顧關懷據點
(處)</t>
  </si>
  <si>
    <t>中華民國114年 3月31日編製</t>
  </si>
  <si>
    <t>社區圖書室
(處)</t>
  </si>
  <si>
    <t>社區刊物
(期)</t>
  </si>
  <si>
    <t>服務成果</t>
  </si>
  <si>
    <t>福利服務或活動
(受益人次)</t>
  </si>
  <si>
    <t>其他服務
(受益人次)</t>
  </si>
  <si>
    <t>中華民國113年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</si>
</sst>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* #,##0\ ;\-* #,##0\ ;* &quot;- &quot;;@\ "/>
    <numFmt numFmtId="177" formatCode="0_ "/>
    <numFmt numFmtId="178" formatCode="#,##0_ "/>
    <numFmt numFmtId="179" formatCode="_-* #,##0_-;\-* #,##0_-;_-* &quot;-&quot;??_-;_-@_-"/>
    <numFmt numFmtId="180" formatCode="0.00_ "/>
    <numFmt numFmtId="181" formatCode="_-* #,##0_-;\-* #,##0_-;_-* \-_-;_-@_-"/>
  </numFmts>
  <fonts count="11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rgb="FF212529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C9211E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9"/>
      <color rgb="FF000000"/>
      <name val="Calibri"/>
      <family val="2"/>
    </font>
    <font>
      <sz val="9"/>
      <name val="細明體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BFDFE"/>
        <bgColor rgb="FF000000"/>
      </patternFill>
    </fill>
    <fill>
      <patternFill patternType="solid">
        <fgColor rgb="FFF2F2F2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A9A9A9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5D9E5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000000"/>
      </bottom>
      <diagonal/>
    </border>
    <border>
      <left style="thin">
        <color rgb="FFC5D9E5"/>
      </left>
      <right style="thin">
        <color rgb="FFC5D9E5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9A9A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5D9E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0" fontId="1" fillId="0" borderId="14" xfId="0" applyFont="1" applyBorder="1"/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justify" wrapText="1"/>
    </xf>
    <xf numFmtId="0" fontId="1" fillId="0" borderId="19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3" fillId="0" borderId="1" xfId="0" applyFont="1" applyBorder="1"/>
    <xf numFmtId="177" fontId="1" fillId="0" borderId="2" xfId="0" applyNumberFormat="1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right" vertical="top"/>
    </xf>
    <xf numFmtId="176" fontId="1" fillId="0" borderId="2" xfId="0" applyNumberFormat="1" applyFont="1" applyBorder="1" applyAlignment="1">
      <alignment horizontal="right" vertical="top"/>
    </xf>
    <xf numFmtId="176" fontId="1" fillId="2" borderId="2" xfId="0" applyNumberFormat="1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vertical="center"/>
    </xf>
    <xf numFmtId="179" fontId="1" fillId="2" borderId="2" xfId="0" applyNumberFormat="1" applyFont="1" applyFill="1" applyBorder="1" applyAlignment="1">
      <alignment vertical="center"/>
    </xf>
    <xf numFmtId="176" fontId="1" fillId="0" borderId="9" xfId="0" applyNumberFormat="1" applyFont="1" applyBorder="1"/>
    <xf numFmtId="0" fontId="1" fillId="0" borderId="0" xfId="0" applyFont="1" applyAlignment="1">
      <alignment horizontal="left" vertical="center"/>
    </xf>
    <xf numFmtId="176" fontId="1" fillId="0" borderId="14" xfId="0" applyNumberFormat="1" applyFont="1" applyBorder="1"/>
    <xf numFmtId="0" fontId="1" fillId="0" borderId="0" xfId="0" applyFont="1" applyAlignment="1">
      <alignment horizontal="right" vertical="center"/>
    </xf>
    <xf numFmtId="180" fontId="1" fillId="0" borderId="0" xfId="0" applyNumberFormat="1" applyFont="1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1" xfId="0" applyFont="1" applyBorder="1" applyAlignment="1">
      <alignment wrapText="1"/>
    </xf>
    <xf numFmtId="0" fontId="8" fillId="0" borderId="18" xfId="0" applyFont="1" applyBorder="1"/>
    <xf numFmtId="0" fontId="8" fillId="0" borderId="3" xfId="0" applyFont="1" applyBorder="1"/>
    <xf numFmtId="179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81" fontId="1" fillId="0" borderId="9" xfId="0" applyNumberFormat="1" applyFont="1" applyBorder="1" applyAlignment="1">
      <alignment horizontal="right" vertical="top"/>
    </xf>
    <xf numFmtId="181" fontId="1" fillId="2" borderId="9" xfId="0" applyNumberFormat="1" applyFont="1" applyFill="1" applyBorder="1" applyAlignment="1">
      <alignment horizontal="right" vertical="top"/>
    </xf>
    <xf numFmtId="181" fontId="1" fillId="2" borderId="9" xfId="0" applyNumberFormat="1" applyFont="1" applyFill="1" applyBorder="1"/>
    <xf numFmtId="181" fontId="1" fillId="0" borderId="9" xfId="0" applyNumberFormat="1" applyFont="1" applyBorder="1"/>
    <xf numFmtId="0" fontId="1" fillId="0" borderId="3" xfId="0" applyFont="1" applyBorder="1" applyAlignment="1">
      <alignment horizontal="right"/>
    </xf>
    <xf numFmtId="0" fontId="3" fillId="0" borderId="5" xfId="0" applyFont="1" applyBorder="1"/>
    <xf numFmtId="0" fontId="9" fillId="0" borderId="5" xfId="0" applyFont="1" applyBorder="1"/>
    <xf numFmtId="0" fontId="1" fillId="0" borderId="0" xfId="0" applyFont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00"/>
  <sheetViews>
    <sheetView tabSelected="1" workbookViewId="0">
      <selection activeCell="B5" sqref="B5:D5"/>
    </sheetView>
  </sheetViews>
  <sheetFormatPr defaultColWidth="9.28515625" defaultRowHeight="15" x14ac:dyDescent="0.25"/>
  <cols>
    <col min="1" max="1" width="22.28515625" customWidth="1"/>
    <col min="2" max="2" width="11.28515625" customWidth="1"/>
    <col min="3" max="4" width="12.85546875" customWidth="1"/>
    <col min="5" max="19" width="11.140625" customWidth="1"/>
    <col min="20" max="20" width="11.28515625" customWidth="1"/>
    <col min="21" max="21" width="20.85546875" customWidth="1"/>
    <col min="22" max="22" width="16.140625" customWidth="1"/>
    <col min="23" max="23" width="16.28515625" customWidth="1"/>
    <col min="24" max="24" width="15.140625" customWidth="1"/>
    <col min="25" max="29" width="9.140625" customWidth="1"/>
    <col min="30" max="30" width="11.140625" customWidth="1"/>
    <col min="31" max="41" width="9.140625" customWidth="1"/>
    <col min="42" max="42" width="13.28515625" customWidth="1"/>
    <col min="43" max="43" width="11.140625" customWidth="1"/>
  </cols>
  <sheetData>
    <row r="1" spans="1:58" ht="9.75" customHeight="1" x14ac:dyDescent="0.25">
      <c r="A1" s="1"/>
      <c r="B1" s="1"/>
      <c r="C1" s="1"/>
      <c r="D1" s="1"/>
      <c r="E1" s="22"/>
      <c r="F1" s="1"/>
      <c r="G1" s="1"/>
      <c r="H1" s="1"/>
      <c r="I1" s="1"/>
      <c r="J1" s="1"/>
      <c r="K1" s="1"/>
      <c r="L1" s="1"/>
      <c r="M1" s="1"/>
      <c r="N1" s="1"/>
      <c r="O1" s="1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58" ht="9.75" customHeight="1" x14ac:dyDescent="0.25">
      <c r="A2" s="1"/>
      <c r="B2" s="1"/>
      <c r="C2" s="1"/>
      <c r="D2" s="1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58" ht="9.75" customHeight="1" x14ac:dyDescent="0.25">
      <c r="A3" s="2"/>
      <c r="B3" s="1"/>
      <c r="C3" s="1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  <c r="Q3" s="32"/>
      <c r="R3" s="32"/>
      <c r="S3" s="32"/>
      <c r="T3" s="32"/>
      <c r="U3" s="3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32"/>
      <c r="AO3" s="32"/>
      <c r="AP3" s="32"/>
      <c r="AQ3" s="32"/>
    </row>
    <row r="4" spans="1:58" ht="18" customHeight="1" x14ac:dyDescent="0.25">
      <c r="A4" s="3" t="s">
        <v>0</v>
      </c>
      <c r="B4" s="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9"/>
      <c r="Q4" s="67" t="s">
        <v>42</v>
      </c>
      <c r="R4" s="67"/>
      <c r="S4" s="67" t="s">
        <v>45</v>
      </c>
      <c r="T4" s="67"/>
      <c r="U4" s="3" t="s">
        <v>0</v>
      </c>
      <c r="V4" s="8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46"/>
      <c r="AK4" s="7"/>
      <c r="AL4" s="7"/>
      <c r="AM4" s="48"/>
      <c r="AN4" s="67" t="s">
        <v>42</v>
      </c>
      <c r="AO4" s="67"/>
      <c r="AP4" s="67" t="s">
        <v>45</v>
      </c>
      <c r="AQ4" s="67"/>
      <c r="AR4" s="58"/>
    </row>
    <row r="5" spans="1:58" ht="18" customHeight="1" x14ac:dyDescent="0.25">
      <c r="A5" s="3" t="s">
        <v>1</v>
      </c>
      <c r="B5" s="66" t="s">
        <v>28</v>
      </c>
      <c r="C5" s="66"/>
      <c r="D5" s="81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30"/>
      <c r="Q5" s="67" t="s">
        <v>43</v>
      </c>
      <c r="R5" s="67"/>
      <c r="S5" s="67" t="s">
        <v>46</v>
      </c>
      <c r="T5" s="67"/>
      <c r="U5" s="3" t="s">
        <v>1</v>
      </c>
      <c r="V5" s="66" t="s">
        <v>28</v>
      </c>
      <c r="W5" s="66"/>
      <c r="X5" s="81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47"/>
      <c r="AK5" s="32"/>
      <c r="AL5" s="32"/>
      <c r="AM5" s="30"/>
      <c r="AN5" s="67" t="s">
        <v>43</v>
      </c>
      <c r="AO5" s="67"/>
      <c r="AP5" s="67" t="s">
        <v>46</v>
      </c>
      <c r="AQ5" s="67"/>
      <c r="AR5" s="58"/>
    </row>
    <row r="6" spans="1:58" ht="36" customHeight="1" x14ac:dyDescent="0.25">
      <c r="A6" s="70" t="s">
        <v>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1" t="s">
        <v>48</v>
      </c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</row>
    <row r="7" spans="1:58" ht="24" customHeight="1" x14ac:dyDescent="0.25">
      <c r="A7" s="72" t="s">
        <v>77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 t="s">
        <v>77</v>
      </c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</row>
    <row r="8" spans="1:58" ht="20.100000000000001" customHeight="1" x14ac:dyDescent="0.25">
      <c r="A8" s="74" t="s">
        <v>3</v>
      </c>
      <c r="B8" s="69" t="s">
        <v>29</v>
      </c>
      <c r="C8" s="69" t="s">
        <v>32</v>
      </c>
      <c r="D8" s="69" t="s">
        <v>33</v>
      </c>
      <c r="E8" s="68" t="s">
        <v>34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 t="s">
        <v>44</v>
      </c>
      <c r="R8" s="68"/>
      <c r="S8" s="68"/>
      <c r="T8" s="68" t="s">
        <v>47</v>
      </c>
      <c r="U8" s="68" t="s">
        <v>3</v>
      </c>
      <c r="V8" s="68" t="s">
        <v>50</v>
      </c>
      <c r="W8" s="68"/>
      <c r="X8" s="68"/>
      <c r="Y8" s="68" t="s">
        <v>54</v>
      </c>
      <c r="Z8" s="68"/>
      <c r="AA8" s="68"/>
      <c r="AB8" s="68"/>
      <c r="AC8" s="68" t="s">
        <v>58</v>
      </c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59"/>
    </row>
    <row r="9" spans="1:58" ht="20.100000000000001" customHeight="1" x14ac:dyDescent="0.25">
      <c r="A9" s="74"/>
      <c r="B9" s="69"/>
      <c r="C9" s="69"/>
      <c r="D9" s="69"/>
      <c r="E9" s="69" t="s">
        <v>35</v>
      </c>
      <c r="F9" s="69"/>
      <c r="G9" s="69"/>
      <c r="H9" s="68" t="s">
        <v>39</v>
      </c>
      <c r="I9" s="68"/>
      <c r="J9" s="68"/>
      <c r="K9" s="68" t="s">
        <v>40</v>
      </c>
      <c r="L9" s="68"/>
      <c r="M9" s="68"/>
      <c r="N9" s="68" t="s">
        <v>41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 t="s">
        <v>59</v>
      </c>
      <c r="AD9" s="68"/>
      <c r="AE9" s="68" t="s">
        <v>62</v>
      </c>
      <c r="AF9" s="68"/>
      <c r="AG9" s="68"/>
      <c r="AH9" s="68"/>
      <c r="AI9" s="68"/>
      <c r="AJ9" s="68"/>
      <c r="AK9" s="68"/>
      <c r="AL9" s="68"/>
      <c r="AM9" s="68" t="s">
        <v>70</v>
      </c>
      <c r="AN9" s="68" t="s">
        <v>72</v>
      </c>
      <c r="AO9" s="68" t="s">
        <v>73</v>
      </c>
      <c r="AP9" s="68" t="s">
        <v>74</v>
      </c>
      <c r="AQ9" s="68"/>
      <c r="AR9" s="59"/>
    </row>
    <row r="10" spans="1:58" ht="20.100000000000001" customHeight="1" x14ac:dyDescent="0.25">
      <c r="A10" s="74"/>
      <c r="B10" s="69"/>
      <c r="C10" s="69"/>
      <c r="D10" s="69"/>
      <c r="E10" s="69" t="s">
        <v>36</v>
      </c>
      <c r="F10" s="69" t="s">
        <v>37</v>
      </c>
      <c r="G10" s="69" t="s">
        <v>38</v>
      </c>
      <c r="H10" s="69" t="s">
        <v>36</v>
      </c>
      <c r="I10" s="68" t="s">
        <v>37</v>
      </c>
      <c r="J10" s="68" t="s">
        <v>38</v>
      </c>
      <c r="K10" s="69" t="s">
        <v>36</v>
      </c>
      <c r="L10" s="68" t="s">
        <v>37</v>
      </c>
      <c r="M10" s="68" t="s">
        <v>38</v>
      </c>
      <c r="N10" s="69" t="s">
        <v>36</v>
      </c>
      <c r="O10" s="68" t="s">
        <v>37</v>
      </c>
      <c r="P10" s="68" t="s">
        <v>38</v>
      </c>
      <c r="Q10" s="69" t="s">
        <v>36</v>
      </c>
      <c r="R10" s="68" t="s">
        <v>37</v>
      </c>
      <c r="S10" s="68" t="s">
        <v>38</v>
      </c>
      <c r="T10" s="68"/>
      <c r="U10" s="68"/>
      <c r="V10" s="69" t="s">
        <v>51</v>
      </c>
      <c r="W10" s="68" t="s">
        <v>52</v>
      </c>
      <c r="X10" s="68" t="s">
        <v>53</v>
      </c>
      <c r="Y10" s="69" t="s">
        <v>51</v>
      </c>
      <c r="Z10" s="68" t="s">
        <v>55</v>
      </c>
      <c r="AA10" s="68" t="s">
        <v>56</v>
      </c>
      <c r="AB10" s="68" t="s">
        <v>57</v>
      </c>
      <c r="AC10" s="68" t="s">
        <v>60</v>
      </c>
      <c r="AD10" s="68" t="s">
        <v>61</v>
      </c>
      <c r="AE10" s="68" t="s">
        <v>63</v>
      </c>
      <c r="AF10" s="68" t="s">
        <v>64</v>
      </c>
      <c r="AG10" s="68" t="s">
        <v>65</v>
      </c>
      <c r="AH10" s="68" t="s">
        <v>66</v>
      </c>
      <c r="AI10" s="68" t="s">
        <v>67</v>
      </c>
      <c r="AJ10" s="68"/>
      <c r="AK10" s="68"/>
      <c r="AL10" s="68"/>
      <c r="AM10" s="68"/>
      <c r="AN10" s="68"/>
      <c r="AO10" s="68"/>
      <c r="AP10" s="68" t="s">
        <v>75</v>
      </c>
      <c r="AQ10" s="75" t="s">
        <v>76</v>
      </c>
    </row>
    <row r="11" spans="1:58" ht="20.100000000000001" customHeight="1" x14ac:dyDescent="0.25">
      <c r="A11" s="74"/>
      <c r="B11" s="69"/>
      <c r="C11" s="69"/>
      <c r="D11" s="69"/>
      <c r="E11" s="69"/>
      <c r="F11" s="69"/>
      <c r="G11" s="69"/>
      <c r="H11" s="69"/>
      <c r="I11" s="68"/>
      <c r="J11" s="68"/>
      <c r="K11" s="69"/>
      <c r="L11" s="68"/>
      <c r="M11" s="68"/>
      <c r="N11" s="69"/>
      <c r="O11" s="68"/>
      <c r="P11" s="68"/>
      <c r="Q11" s="69"/>
      <c r="R11" s="68"/>
      <c r="S11" s="68"/>
      <c r="T11" s="68"/>
      <c r="U11" s="68"/>
      <c r="V11" s="69"/>
      <c r="W11" s="68"/>
      <c r="X11" s="68"/>
      <c r="Y11" s="69"/>
      <c r="Z11" s="68"/>
      <c r="AA11" s="68"/>
      <c r="AB11" s="68"/>
      <c r="AC11" s="68"/>
      <c r="AD11" s="68"/>
      <c r="AE11" s="68"/>
      <c r="AF11" s="68"/>
      <c r="AG11" s="68"/>
      <c r="AH11" s="68"/>
      <c r="AI11" s="68" t="s">
        <v>68</v>
      </c>
      <c r="AJ11" s="68" t="s">
        <v>69</v>
      </c>
      <c r="AK11" s="68"/>
      <c r="AL11" s="68"/>
      <c r="AM11" s="68"/>
      <c r="AN11" s="68"/>
      <c r="AO11" s="68"/>
      <c r="AP11" s="68"/>
      <c r="AQ11" s="75"/>
    </row>
    <row r="12" spans="1:58" ht="39.950000000000003" customHeight="1" x14ac:dyDescent="0.25">
      <c r="A12" s="74"/>
      <c r="B12" s="69"/>
      <c r="C12" s="69"/>
      <c r="D12" s="69"/>
      <c r="E12" s="69"/>
      <c r="F12" s="69"/>
      <c r="G12" s="69"/>
      <c r="H12" s="69"/>
      <c r="I12" s="68"/>
      <c r="J12" s="68"/>
      <c r="K12" s="69"/>
      <c r="L12" s="68"/>
      <c r="M12" s="68"/>
      <c r="N12" s="69"/>
      <c r="O12" s="68"/>
      <c r="P12" s="68"/>
      <c r="Q12" s="69"/>
      <c r="R12" s="68"/>
      <c r="S12" s="68"/>
      <c r="T12" s="68"/>
      <c r="U12" s="68"/>
      <c r="V12" s="69"/>
      <c r="W12" s="68"/>
      <c r="X12" s="68"/>
      <c r="Y12" s="69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9" t="s">
        <v>36</v>
      </c>
      <c r="AK12" s="23" t="s">
        <v>37</v>
      </c>
      <c r="AL12" s="23" t="s">
        <v>38</v>
      </c>
      <c r="AM12" s="68"/>
      <c r="AN12" s="68"/>
      <c r="AO12" s="68"/>
      <c r="AP12" s="68"/>
      <c r="AQ12" s="75"/>
    </row>
    <row r="13" spans="1:58" ht="25.7" customHeight="1" x14ac:dyDescent="0.25">
      <c r="A13" s="4" t="s">
        <v>4</v>
      </c>
      <c r="B13" s="10">
        <v>17</v>
      </c>
      <c r="C13" s="17">
        <f>SUM(C14:C30)</f>
        <v>31544</v>
      </c>
      <c r="D13" s="17">
        <f>SUM(D14:D30)</f>
        <v>81284</v>
      </c>
      <c r="E13" s="24">
        <f t="shared" ref="E13:E30" si="0">F13+G13</f>
        <v>324</v>
      </c>
      <c r="F13" s="24">
        <f>SUM(F14:F30)</f>
        <v>227</v>
      </c>
      <c r="G13" s="24">
        <f>SUM(G14:G30)</f>
        <v>97</v>
      </c>
      <c r="H13" s="24">
        <f>SUM(H14:H30)</f>
        <v>17</v>
      </c>
      <c r="I13" s="24">
        <f>SUM(I14:I30)</f>
        <v>10</v>
      </c>
      <c r="J13" s="24">
        <f>SUM(J14:J30)</f>
        <v>7</v>
      </c>
      <c r="K13" s="24">
        <f>L13+M13</f>
        <v>226</v>
      </c>
      <c r="L13" s="24">
        <f>SUM(L14:L30)</f>
        <v>161</v>
      </c>
      <c r="M13" s="24">
        <f>SUM(M14:M30)</f>
        <v>65</v>
      </c>
      <c r="N13" s="24">
        <f t="shared" ref="N13:N30" si="1">O13+P13</f>
        <v>81</v>
      </c>
      <c r="O13" s="24">
        <f>SUM(O14:O30)</f>
        <v>56</v>
      </c>
      <c r="P13" s="24">
        <f>SUM(P14:P30)</f>
        <v>25</v>
      </c>
      <c r="Q13" s="24">
        <f t="shared" ref="Q13:Q30" si="2">R13+S13</f>
        <v>2311</v>
      </c>
      <c r="R13" s="24">
        <f>SUM(R14:R30)</f>
        <v>1131</v>
      </c>
      <c r="S13" s="24">
        <f>SUM(S14:S30)</f>
        <v>1180</v>
      </c>
      <c r="T13" s="33">
        <f>SUM(T14:T30)</f>
        <v>6</v>
      </c>
      <c r="U13" s="10" t="s">
        <v>49</v>
      </c>
      <c r="V13" s="38">
        <f>SUM(V14:V30)</f>
        <v>5302178</v>
      </c>
      <c r="W13" s="38">
        <f>SUM(W14:W30)</f>
        <v>2170000</v>
      </c>
      <c r="X13" s="38">
        <f>SUM(X14:X30)</f>
        <v>3132178</v>
      </c>
      <c r="Y13" s="10">
        <f>SUM(Y14:Y30)</f>
        <v>15</v>
      </c>
      <c r="Z13" s="10">
        <v>15</v>
      </c>
      <c r="AA13" s="10">
        <v>0</v>
      </c>
      <c r="AB13" s="10">
        <v>0</v>
      </c>
      <c r="AC13" s="24">
        <f>SUM(AC14:AC30)</f>
        <v>287</v>
      </c>
      <c r="AD13" s="24">
        <f>SUM(AD14:AD30)</f>
        <v>3622</v>
      </c>
      <c r="AE13" s="10">
        <v>17</v>
      </c>
      <c r="AF13" s="10">
        <f>SUM(AF14:AF30)</f>
        <v>54</v>
      </c>
      <c r="AG13" s="24">
        <f>SUM(AG14:AG30)</f>
        <v>6</v>
      </c>
      <c r="AH13" s="24">
        <v>11</v>
      </c>
      <c r="AI13" s="24">
        <f>SUM(AI14:AI30)</f>
        <v>23</v>
      </c>
      <c r="AJ13" s="24">
        <f>SUM(AJ14:AJ30)</f>
        <v>715</v>
      </c>
      <c r="AK13" s="24">
        <f>SUM(AK14:AK30)</f>
        <v>168</v>
      </c>
      <c r="AL13" s="24">
        <f>SUM(AL14:AL30)</f>
        <v>547</v>
      </c>
      <c r="AM13" s="24">
        <f>SUM(AM14:AM30)</f>
        <v>14</v>
      </c>
      <c r="AN13" s="24">
        <v>0</v>
      </c>
      <c r="AO13" s="24">
        <v>1</v>
      </c>
      <c r="AP13" s="50">
        <f>SUM(AP14:AP30)</f>
        <v>6761</v>
      </c>
      <c r="AQ13" s="52">
        <v>0</v>
      </c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</row>
    <row r="14" spans="1:58" ht="25.7" customHeight="1" x14ac:dyDescent="0.25">
      <c r="A14" s="5" t="s">
        <v>5</v>
      </c>
      <c r="B14" s="11">
        <v>1</v>
      </c>
      <c r="C14" s="18">
        <v>4081</v>
      </c>
      <c r="D14" s="18">
        <v>10171</v>
      </c>
      <c r="E14" s="25">
        <f t="shared" si="0"/>
        <v>20</v>
      </c>
      <c r="F14" s="10">
        <f t="shared" ref="F14:F30" si="3">I14+L14+O14</f>
        <v>12</v>
      </c>
      <c r="G14" s="10">
        <f t="shared" ref="G14:G30" si="4">J14+P14+M14</f>
        <v>8</v>
      </c>
      <c r="H14" s="10">
        <v>1</v>
      </c>
      <c r="I14" s="10">
        <v>1</v>
      </c>
      <c r="J14" s="10">
        <v>0</v>
      </c>
      <c r="K14" s="10">
        <f>M14+L14</f>
        <v>14</v>
      </c>
      <c r="L14" s="10">
        <v>7</v>
      </c>
      <c r="M14" s="10">
        <v>7</v>
      </c>
      <c r="N14" s="10">
        <f t="shared" si="1"/>
        <v>5</v>
      </c>
      <c r="O14" s="10">
        <v>4</v>
      </c>
      <c r="P14" s="10">
        <v>1</v>
      </c>
      <c r="Q14" s="24">
        <f t="shared" si="2"/>
        <v>215</v>
      </c>
      <c r="R14" s="10">
        <v>95</v>
      </c>
      <c r="S14" s="10">
        <v>120</v>
      </c>
      <c r="T14" s="3">
        <v>1</v>
      </c>
      <c r="U14" s="5" t="s">
        <v>5</v>
      </c>
      <c r="V14" s="39">
        <v>100200</v>
      </c>
      <c r="W14" s="39">
        <v>60000</v>
      </c>
      <c r="X14" s="40">
        <v>40200</v>
      </c>
      <c r="Y14" s="10">
        <v>1</v>
      </c>
      <c r="Z14" s="10">
        <v>1</v>
      </c>
      <c r="AA14" s="10">
        <v>0</v>
      </c>
      <c r="AB14" s="10">
        <v>0</v>
      </c>
      <c r="AC14" s="24">
        <v>25</v>
      </c>
      <c r="AD14" s="24">
        <v>80</v>
      </c>
      <c r="AE14" s="10">
        <v>1</v>
      </c>
      <c r="AF14" s="10">
        <v>0</v>
      </c>
      <c r="AG14" s="10">
        <v>0</v>
      </c>
      <c r="AH14" s="10">
        <v>0</v>
      </c>
      <c r="AI14" s="10">
        <v>2</v>
      </c>
      <c r="AJ14" s="24">
        <f t="shared" ref="AJ14:AJ30" si="5">AK14+AL14</f>
        <v>83</v>
      </c>
      <c r="AK14" s="24">
        <v>18</v>
      </c>
      <c r="AL14" s="24">
        <v>65</v>
      </c>
      <c r="AM14" s="24">
        <v>1</v>
      </c>
      <c r="AN14" s="24">
        <v>0</v>
      </c>
      <c r="AO14" s="24">
        <v>0</v>
      </c>
      <c r="AP14" s="51">
        <v>452</v>
      </c>
      <c r="AQ14" s="53">
        <v>0</v>
      </c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</row>
    <row r="15" spans="1:58" ht="25.7" customHeight="1" x14ac:dyDescent="0.25">
      <c r="A15" s="5" t="s">
        <v>6</v>
      </c>
      <c r="B15" s="11">
        <v>1</v>
      </c>
      <c r="C15" s="19">
        <v>1390</v>
      </c>
      <c r="D15" s="19">
        <v>3276</v>
      </c>
      <c r="E15" s="25">
        <f t="shared" si="0"/>
        <v>13</v>
      </c>
      <c r="F15" s="10">
        <f t="shared" si="3"/>
        <v>9</v>
      </c>
      <c r="G15" s="10">
        <f t="shared" si="4"/>
        <v>4</v>
      </c>
      <c r="H15" s="10">
        <v>1</v>
      </c>
      <c r="I15" s="10">
        <v>0</v>
      </c>
      <c r="J15" s="10">
        <v>1</v>
      </c>
      <c r="K15" s="10">
        <f>M15+L15</f>
        <v>9</v>
      </c>
      <c r="L15" s="10">
        <v>6</v>
      </c>
      <c r="M15" s="10">
        <v>3</v>
      </c>
      <c r="N15" s="10">
        <f t="shared" si="1"/>
        <v>3</v>
      </c>
      <c r="O15" s="10">
        <v>3</v>
      </c>
      <c r="P15" s="10">
        <v>0</v>
      </c>
      <c r="Q15" s="24">
        <f t="shared" si="2"/>
        <v>89</v>
      </c>
      <c r="R15" s="10">
        <v>39</v>
      </c>
      <c r="S15" s="10">
        <v>50</v>
      </c>
      <c r="T15" s="3">
        <v>1</v>
      </c>
      <c r="U15" s="5" t="s">
        <v>6</v>
      </c>
      <c r="V15" s="39">
        <v>358453</v>
      </c>
      <c r="W15" s="39">
        <v>125000</v>
      </c>
      <c r="X15" s="40">
        <v>233453</v>
      </c>
      <c r="Y15" s="10">
        <v>1</v>
      </c>
      <c r="Z15" s="10">
        <v>1</v>
      </c>
      <c r="AA15" s="10">
        <v>0</v>
      </c>
      <c r="AB15" s="10">
        <v>0</v>
      </c>
      <c r="AC15" s="24">
        <v>18</v>
      </c>
      <c r="AD15" s="24">
        <v>646</v>
      </c>
      <c r="AE15" s="10">
        <v>1</v>
      </c>
      <c r="AF15" s="10">
        <v>3</v>
      </c>
      <c r="AG15" s="10">
        <v>0</v>
      </c>
      <c r="AH15" s="10">
        <v>0</v>
      </c>
      <c r="AI15" s="10">
        <v>2</v>
      </c>
      <c r="AJ15" s="24">
        <f t="shared" si="5"/>
        <v>54</v>
      </c>
      <c r="AK15" s="24">
        <v>9</v>
      </c>
      <c r="AL15" s="24">
        <v>45</v>
      </c>
      <c r="AM15" s="24">
        <v>1</v>
      </c>
      <c r="AN15" s="24">
        <v>0</v>
      </c>
      <c r="AO15" s="24">
        <v>0</v>
      </c>
      <c r="AP15" s="51">
        <v>451</v>
      </c>
      <c r="AQ15" s="53">
        <v>0</v>
      </c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</row>
    <row r="16" spans="1:58" ht="25.7" customHeight="1" x14ac:dyDescent="0.25">
      <c r="A16" s="5" t="s">
        <v>7</v>
      </c>
      <c r="B16" s="12">
        <v>1</v>
      </c>
      <c r="C16" s="77">
        <v>5417</v>
      </c>
      <c r="D16" s="77">
        <v>10568</v>
      </c>
      <c r="E16" s="10">
        <f t="shared" si="0"/>
        <v>20</v>
      </c>
      <c r="F16" s="10">
        <f t="shared" si="3"/>
        <v>9</v>
      </c>
      <c r="G16" s="10">
        <f t="shared" si="4"/>
        <v>11</v>
      </c>
      <c r="H16" s="24">
        <v>1</v>
      </c>
      <c r="I16" s="24">
        <v>1</v>
      </c>
      <c r="J16" s="24">
        <v>0</v>
      </c>
      <c r="K16" s="10">
        <f>M16+L16</f>
        <v>14</v>
      </c>
      <c r="L16" s="24">
        <v>6</v>
      </c>
      <c r="M16" s="24">
        <v>8</v>
      </c>
      <c r="N16" s="10">
        <f t="shared" si="1"/>
        <v>5</v>
      </c>
      <c r="O16" s="24">
        <v>2</v>
      </c>
      <c r="P16" s="24">
        <v>3</v>
      </c>
      <c r="Q16" s="24">
        <f t="shared" si="2"/>
        <v>129</v>
      </c>
      <c r="R16" s="24">
        <v>60</v>
      </c>
      <c r="S16" s="24">
        <v>69</v>
      </c>
      <c r="T16" s="34">
        <v>0</v>
      </c>
      <c r="U16" s="5" t="s">
        <v>7</v>
      </c>
      <c r="V16" s="39">
        <v>510100</v>
      </c>
      <c r="W16" s="39">
        <v>60000</v>
      </c>
      <c r="X16" s="40">
        <v>450100</v>
      </c>
      <c r="Y16" s="24">
        <v>1</v>
      </c>
      <c r="Z16" s="24">
        <v>1</v>
      </c>
      <c r="AA16" s="24">
        <v>0</v>
      </c>
      <c r="AB16" s="24">
        <v>0</v>
      </c>
      <c r="AC16" s="24">
        <v>25</v>
      </c>
      <c r="AD16" s="24">
        <v>207</v>
      </c>
      <c r="AE16" s="24">
        <v>1</v>
      </c>
      <c r="AF16" s="24">
        <v>5</v>
      </c>
      <c r="AG16" s="24">
        <v>1</v>
      </c>
      <c r="AH16" s="24">
        <v>0</v>
      </c>
      <c r="AI16" s="24">
        <v>1</v>
      </c>
      <c r="AJ16" s="24">
        <f t="shared" si="5"/>
        <v>30</v>
      </c>
      <c r="AK16" s="24">
        <v>8</v>
      </c>
      <c r="AL16" s="24">
        <v>22</v>
      </c>
      <c r="AM16" s="24">
        <v>1</v>
      </c>
      <c r="AN16" s="24">
        <v>0</v>
      </c>
      <c r="AO16" s="24">
        <v>0</v>
      </c>
      <c r="AP16" s="51">
        <v>455</v>
      </c>
      <c r="AQ16" s="54">
        <v>0</v>
      </c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</row>
    <row r="17" spans="1:58" ht="25.7" customHeight="1" x14ac:dyDescent="0.25">
      <c r="A17" s="5" t="s">
        <v>8</v>
      </c>
      <c r="B17" s="12">
        <v>1</v>
      </c>
      <c r="C17" s="78"/>
      <c r="D17" s="78"/>
      <c r="E17" s="10">
        <f t="shared" si="0"/>
        <v>20</v>
      </c>
      <c r="F17" s="10">
        <f t="shared" si="3"/>
        <v>9</v>
      </c>
      <c r="G17" s="10">
        <f t="shared" si="4"/>
        <v>11</v>
      </c>
      <c r="H17" s="24">
        <v>1</v>
      </c>
      <c r="I17" s="24">
        <v>0</v>
      </c>
      <c r="J17" s="24">
        <v>1</v>
      </c>
      <c r="K17" s="24">
        <f t="shared" ref="K17:K30" si="6">L17+M17</f>
        <v>14</v>
      </c>
      <c r="L17" s="24">
        <v>8</v>
      </c>
      <c r="M17" s="24">
        <v>6</v>
      </c>
      <c r="N17" s="10">
        <f t="shared" si="1"/>
        <v>5</v>
      </c>
      <c r="O17" s="24">
        <v>1</v>
      </c>
      <c r="P17" s="24">
        <v>4</v>
      </c>
      <c r="Q17" s="24">
        <f t="shared" si="2"/>
        <v>60</v>
      </c>
      <c r="R17" s="24">
        <v>25</v>
      </c>
      <c r="S17" s="24">
        <v>35</v>
      </c>
      <c r="T17" s="35">
        <v>1</v>
      </c>
      <c r="U17" s="5" t="s">
        <v>8</v>
      </c>
      <c r="V17" s="39">
        <v>151630</v>
      </c>
      <c r="W17" s="39">
        <v>60000</v>
      </c>
      <c r="X17" s="40">
        <v>91630</v>
      </c>
      <c r="Y17" s="24">
        <v>1</v>
      </c>
      <c r="Z17" s="24">
        <v>1</v>
      </c>
      <c r="AA17" s="24">
        <v>0</v>
      </c>
      <c r="AB17" s="24">
        <v>0</v>
      </c>
      <c r="AC17" s="24">
        <v>12</v>
      </c>
      <c r="AD17" s="24">
        <v>140</v>
      </c>
      <c r="AE17" s="24">
        <v>1</v>
      </c>
      <c r="AF17" s="24">
        <v>1</v>
      </c>
      <c r="AG17" s="24">
        <v>0</v>
      </c>
      <c r="AH17" s="24">
        <v>0</v>
      </c>
      <c r="AI17" s="24">
        <v>3</v>
      </c>
      <c r="AJ17" s="24">
        <f t="shared" si="5"/>
        <v>62</v>
      </c>
      <c r="AK17" s="24">
        <v>30</v>
      </c>
      <c r="AL17" s="24">
        <v>32</v>
      </c>
      <c r="AM17" s="24">
        <v>1</v>
      </c>
      <c r="AN17" s="24">
        <v>0</v>
      </c>
      <c r="AO17" s="24">
        <v>0</v>
      </c>
      <c r="AP17" s="51">
        <v>387</v>
      </c>
      <c r="AQ17" s="54">
        <v>0</v>
      </c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</row>
    <row r="18" spans="1:58" ht="25.7" customHeight="1" x14ac:dyDescent="0.25">
      <c r="A18" s="5" t="s">
        <v>9</v>
      </c>
      <c r="B18" s="11">
        <v>1</v>
      </c>
      <c r="C18" s="18">
        <v>1137</v>
      </c>
      <c r="D18" s="18">
        <v>2993</v>
      </c>
      <c r="E18" s="25">
        <f t="shared" si="0"/>
        <v>20</v>
      </c>
      <c r="F18" s="10">
        <f t="shared" si="3"/>
        <v>15</v>
      </c>
      <c r="G18" s="10">
        <f t="shared" si="4"/>
        <v>5</v>
      </c>
      <c r="H18" s="28">
        <v>1</v>
      </c>
      <c r="I18" s="24">
        <v>0</v>
      </c>
      <c r="J18" s="24">
        <v>1</v>
      </c>
      <c r="K18" s="24">
        <f t="shared" si="6"/>
        <v>14</v>
      </c>
      <c r="L18" s="24">
        <v>11</v>
      </c>
      <c r="M18" s="24">
        <v>3</v>
      </c>
      <c r="N18" s="10">
        <f t="shared" si="1"/>
        <v>5</v>
      </c>
      <c r="O18" s="24">
        <v>4</v>
      </c>
      <c r="P18" s="24">
        <v>1</v>
      </c>
      <c r="Q18" s="24">
        <f t="shared" si="2"/>
        <v>158</v>
      </c>
      <c r="R18" s="24">
        <v>76</v>
      </c>
      <c r="S18" s="24">
        <v>82</v>
      </c>
      <c r="T18" s="34">
        <v>0</v>
      </c>
      <c r="U18" s="5" t="s">
        <v>9</v>
      </c>
      <c r="V18" s="39">
        <v>150400</v>
      </c>
      <c r="W18" s="39">
        <v>60000</v>
      </c>
      <c r="X18" s="40">
        <v>90400</v>
      </c>
      <c r="Y18" s="24">
        <v>0</v>
      </c>
      <c r="Z18" s="24">
        <v>0</v>
      </c>
      <c r="AA18" s="24">
        <v>0</v>
      </c>
      <c r="AB18" s="24">
        <v>0</v>
      </c>
      <c r="AC18" s="24">
        <v>12</v>
      </c>
      <c r="AD18" s="24">
        <v>320</v>
      </c>
      <c r="AE18" s="24">
        <v>1</v>
      </c>
      <c r="AF18" s="24">
        <v>4</v>
      </c>
      <c r="AG18" s="24">
        <v>1</v>
      </c>
      <c r="AH18" s="24">
        <v>3</v>
      </c>
      <c r="AI18" s="24">
        <v>2</v>
      </c>
      <c r="AJ18" s="24">
        <f t="shared" si="5"/>
        <v>55</v>
      </c>
      <c r="AK18" s="24">
        <v>10</v>
      </c>
      <c r="AL18" s="24">
        <v>45</v>
      </c>
      <c r="AM18" s="24">
        <v>1</v>
      </c>
      <c r="AN18" s="24">
        <v>0</v>
      </c>
      <c r="AO18" s="24">
        <v>0</v>
      </c>
      <c r="AP18" s="51">
        <v>432</v>
      </c>
      <c r="AQ18" s="54">
        <v>0</v>
      </c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</row>
    <row r="19" spans="1:58" ht="25.7" customHeight="1" x14ac:dyDescent="0.25">
      <c r="A19" s="5" t="s">
        <v>10</v>
      </c>
      <c r="B19" s="11">
        <v>1</v>
      </c>
      <c r="C19" s="18">
        <v>3653</v>
      </c>
      <c r="D19" s="18">
        <v>8442</v>
      </c>
      <c r="E19" s="25">
        <f t="shared" si="0"/>
        <v>19</v>
      </c>
      <c r="F19" s="10">
        <f t="shared" si="3"/>
        <v>10</v>
      </c>
      <c r="G19" s="10">
        <f t="shared" si="4"/>
        <v>9</v>
      </c>
      <c r="H19" s="24">
        <v>1</v>
      </c>
      <c r="I19" s="24">
        <v>1</v>
      </c>
      <c r="J19" s="24">
        <v>0</v>
      </c>
      <c r="K19" s="24">
        <f t="shared" si="6"/>
        <v>13</v>
      </c>
      <c r="L19" s="24">
        <v>6</v>
      </c>
      <c r="M19" s="24">
        <v>7</v>
      </c>
      <c r="N19" s="10">
        <f t="shared" si="1"/>
        <v>5</v>
      </c>
      <c r="O19" s="24">
        <v>3</v>
      </c>
      <c r="P19" s="24">
        <v>2</v>
      </c>
      <c r="Q19" s="24">
        <f t="shared" si="2"/>
        <v>124</v>
      </c>
      <c r="R19" s="24">
        <v>47</v>
      </c>
      <c r="S19" s="24">
        <v>77</v>
      </c>
      <c r="T19" s="34">
        <v>0</v>
      </c>
      <c r="U19" s="5" t="s">
        <v>10</v>
      </c>
      <c r="V19" s="39">
        <v>507225</v>
      </c>
      <c r="W19" s="39">
        <v>150000</v>
      </c>
      <c r="X19" s="40">
        <v>357225</v>
      </c>
      <c r="Y19" s="24">
        <v>1</v>
      </c>
      <c r="Z19" s="24">
        <v>1</v>
      </c>
      <c r="AA19" s="24">
        <v>0</v>
      </c>
      <c r="AB19" s="24">
        <v>0</v>
      </c>
      <c r="AC19" s="24">
        <v>18</v>
      </c>
      <c r="AD19" s="24">
        <v>226</v>
      </c>
      <c r="AE19" s="24">
        <v>1</v>
      </c>
      <c r="AF19" s="24">
        <v>5</v>
      </c>
      <c r="AG19" s="24">
        <v>0</v>
      </c>
      <c r="AH19" s="24">
        <v>0</v>
      </c>
      <c r="AI19" s="24">
        <v>0</v>
      </c>
      <c r="AJ19" s="24">
        <f t="shared" si="5"/>
        <v>0</v>
      </c>
      <c r="AK19" s="24">
        <v>0</v>
      </c>
      <c r="AL19" s="24">
        <v>0</v>
      </c>
      <c r="AM19" s="24">
        <v>1</v>
      </c>
      <c r="AN19" s="24">
        <v>0</v>
      </c>
      <c r="AO19" s="24">
        <v>0</v>
      </c>
      <c r="AP19" s="51">
        <v>438</v>
      </c>
      <c r="AQ19" s="54">
        <v>0</v>
      </c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</row>
    <row r="20" spans="1:58" ht="25.7" customHeight="1" x14ac:dyDescent="0.25">
      <c r="A20" s="5" t="s">
        <v>11</v>
      </c>
      <c r="B20" s="13">
        <v>1</v>
      </c>
      <c r="C20" s="20">
        <v>5375</v>
      </c>
      <c r="D20" s="20">
        <v>15572</v>
      </c>
      <c r="E20" s="26">
        <f t="shared" si="0"/>
        <v>20</v>
      </c>
      <c r="F20" s="10">
        <f t="shared" si="3"/>
        <v>14</v>
      </c>
      <c r="G20" s="10">
        <f t="shared" si="4"/>
        <v>6</v>
      </c>
      <c r="H20" s="24">
        <v>1</v>
      </c>
      <c r="I20" s="24">
        <v>0</v>
      </c>
      <c r="J20" s="24">
        <v>1</v>
      </c>
      <c r="K20" s="24">
        <f t="shared" si="6"/>
        <v>14</v>
      </c>
      <c r="L20" s="24">
        <v>10</v>
      </c>
      <c r="M20" s="24">
        <v>4</v>
      </c>
      <c r="N20" s="10">
        <f t="shared" si="1"/>
        <v>5</v>
      </c>
      <c r="O20" s="24">
        <v>4</v>
      </c>
      <c r="P20" s="24">
        <v>1</v>
      </c>
      <c r="Q20" s="24">
        <f t="shared" si="2"/>
        <v>323</v>
      </c>
      <c r="R20" s="24">
        <v>148</v>
      </c>
      <c r="S20" s="24">
        <v>175</v>
      </c>
      <c r="T20" s="34">
        <v>0</v>
      </c>
      <c r="U20" s="5" t="s">
        <v>11</v>
      </c>
      <c r="V20" s="39">
        <v>206400</v>
      </c>
      <c r="W20" s="39">
        <v>60000</v>
      </c>
      <c r="X20" s="40">
        <v>146400</v>
      </c>
      <c r="Y20" s="24">
        <v>1</v>
      </c>
      <c r="Z20" s="24">
        <v>1</v>
      </c>
      <c r="AA20" s="24">
        <v>0</v>
      </c>
      <c r="AB20" s="24">
        <v>0</v>
      </c>
      <c r="AC20" s="24">
        <v>25</v>
      </c>
      <c r="AD20" s="24">
        <v>370</v>
      </c>
      <c r="AE20" s="24">
        <v>1</v>
      </c>
      <c r="AF20" s="24">
        <v>3</v>
      </c>
      <c r="AG20" s="24">
        <v>1</v>
      </c>
      <c r="AH20" s="24">
        <v>0</v>
      </c>
      <c r="AI20" s="24">
        <v>1</v>
      </c>
      <c r="AJ20" s="24">
        <f t="shared" si="5"/>
        <v>28</v>
      </c>
      <c r="AK20" s="24">
        <v>1</v>
      </c>
      <c r="AL20" s="24">
        <v>27</v>
      </c>
      <c r="AM20" s="24">
        <v>1</v>
      </c>
      <c r="AN20" s="24">
        <v>0</v>
      </c>
      <c r="AO20" s="24">
        <v>0</v>
      </c>
      <c r="AP20" s="51">
        <v>452</v>
      </c>
      <c r="AQ20" s="54">
        <v>0</v>
      </c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</row>
    <row r="21" spans="1:58" ht="25.7" customHeight="1" x14ac:dyDescent="0.25">
      <c r="A21" s="5" t="s">
        <v>12</v>
      </c>
      <c r="B21" s="11">
        <v>1</v>
      </c>
      <c r="C21" s="18">
        <v>3395</v>
      </c>
      <c r="D21" s="18">
        <v>9333</v>
      </c>
      <c r="E21" s="25">
        <f t="shared" si="0"/>
        <v>20</v>
      </c>
      <c r="F21" s="10">
        <f t="shared" si="3"/>
        <v>12</v>
      </c>
      <c r="G21" s="10">
        <f t="shared" si="4"/>
        <v>8</v>
      </c>
      <c r="H21" s="24">
        <v>1</v>
      </c>
      <c r="I21" s="24">
        <v>1</v>
      </c>
      <c r="J21" s="24">
        <v>0</v>
      </c>
      <c r="K21" s="24">
        <f t="shared" si="6"/>
        <v>14</v>
      </c>
      <c r="L21" s="24">
        <v>8</v>
      </c>
      <c r="M21" s="24">
        <v>6</v>
      </c>
      <c r="N21" s="10">
        <f t="shared" si="1"/>
        <v>5</v>
      </c>
      <c r="O21" s="24">
        <v>3</v>
      </c>
      <c r="P21" s="24">
        <v>2</v>
      </c>
      <c r="Q21" s="24">
        <f t="shared" si="2"/>
        <v>189</v>
      </c>
      <c r="R21" s="24">
        <v>47</v>
      </c>
      <c r="S21" s="24">
        <v>142</v>
      </c>
      <c r="T21" s="34">
        <v>0</v>
      </c>
      <c r="U21" s="5" t="s">
        <v>12</v>
      </c>
      <c r="V21" s="39">
        <v>134480</v>
      </c>
      <c r="W21" s="39">
        <v>60000</v>
      </c>
      <c r="X21" s="40">
        <v>74480</v>
      </c>
      <c r="Y21" s="24">
        <v>1</v>
      </c>
      <c r="Z21" s="24">
        <v>1</v>
      </c>
      <c r="AA21" s="24">
        <v>0</v>
      </c>
      <c r="AB21" s="24">
        <v>0</v>
      </c>
      <c r="AC21" s="24">
        <v>23</v>
      </c>
      <c r="AD21" s="24">
        <v>684</v>
      </c>
      <c r="AE21" s="24">
        <v>1</v>
      </c>
      <c r="AF21" s="24">
        <v>10</v>
      </c>
      <c r="AG21" s="24">
        <v>1</v>
      </c>
      <c r="AH21" s="24">
        <v>3</v>
      </c>
      <c r="AI21" s="24">
        <v>2</v>
      </c>
      <c r="AJ21" s="24">
        <f t="shared" si="5"/>
        <v>79</v>
      </c>
      <c r="AK21" s="24">
        <v>19</v>
      </c>
      <c r="AL21" s="24">
        <v>60</v>
      </c>
      <c r="AM21" s="24">
        <v>1</v>
      </c>
      <c r="AN21" s="24">
        <v>0</v>
      </c>
      <c r="AO21" s="24">
        <v>1</v>
      </c>
      <c r="AP21" s="51">
        <v>510</v>
      </c>
      <c r="AQ21" s="54">
        <v>0</v>
      </c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</row>
    <row r="22" spans="1:58" ht="25.7" customHeight="1" x14ac:dyDescent="0.25">
      <c r="A22" s="5" t="s">
        <v>13</v>
      </c>
      <c r="B22" s="11">
        <v>1</v>
      </c>
      <c r="C22" s="18">
        <v>571</v>
      </c>
      <c r="D22" s="18">
        <v>1802</v>
      </c>
      <c r="E22" s="25">
        <f t="shared" si="0"/>
        <v>20</v>
      </c>
      <c r="F22" s="10">
        <f t="shared" si="3"/>
        <v>20</v>
      </c>
      <c r="G22" s="10">
        <f t="shared" si="4"/>
        <v>0</v>
      </c>
      <c r="H22" s="24">
        <v>1</v>
      </c>
      <c r="I22" s="24">
        <v>1</v>
      </c>
      <c r="J22" s="24">
        <v>0</v>
      </c>
      <c r="K22" s="24">
        <f t="shared" si="6"/>
        <v>14</v>
      </c>
      <c r="L22" s="24">
        <v>14</v>
      </c>
      <c r="M22" s="24">
        <v>0</v>
      </c>
      <c r="N22" s="10">
        <f t="shared" si="1"/>
        <v>5</v>
      </c>
      <c r="O22" s="24">
        <v>5</v>
      </c>
      <c r="P22" s="24">
        <v>0</v>
      </c>
      <c r="Q22" s="24">
        <f t="shared" si="2"/>
        <v>130</v>
      </c>
      <c r="R22" s="24">
        <v>83</v>
      </c>
      <c r="S22" s="24">
        <v>47</v>
      </c>
      <c r="T22" s="34">
        <v>0</v>
      </c>
      <c r="U22" s="5" t="s">
        <v>13</v>
      </c>
      <c r="V22" s="39">
        <v>304340</v>
      </c>
      <c r="W22" s="39">
        <v>60000</v>
      </c>
      <c r="X22" s="40">
        <v>244340</v>
      </c>
      <c r="Y22" s="24">
        <v>1</v>
      </c>
      <c r="Z22" s="24">
        <v>1</v>
      </c>
      <c r="AA22" s="24">
        <v>0</v>
      </c>
      <c r="AB22" s="24">
        <v>0</v>
      </c>
      <c r="AC22" s="24">
        <v>12</v>
      </c>
      <c r="AD22" s="24">
        <v>117</v>
      </c>
      <c r="AE22" s="24">
        <v>1</v>
      </c>
      <c r="AF22" s="24">
        <v>3</v>
      </c>
      <c r="AG22" s="24">
        <v>0</v>
      </c>
      <c r="AH22" s="24">
        <v>0</v>
      </c>
      <c r="AI22" s="24">
        <v>0</v>
      </c>
      <c r="AJ22" s="24">
        <f t="shared" si="5"/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51">
        <v>338</v>
      </c>
      <c r="AQ22" s="54">
        <v>0</v>
      </c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</row>
    <row r="23" spans="1:58" ht="25.7" customHeight="1" x14ac:dyDescent="0.25">
      <c r="A23" s="5" t="s">
        <v>14</v>
      </c>
      <c r="B23" s="11">
        <v>1</v>
      </c>
      <c r="C23" s="18">
        <v>841</v>
      </c>
      <c r="D23" s="18">
        <v>2418</v>
      </c>
      <c r="E23" s="25">
        <f t="shared" si="0"/>
        <v>20</v>
      </c>
      <c r="F23" s="10">
        <f t="shared" si="3"/>
        <v>13</v>
      </c>
      <c r="G23" s="10">
        <f t="shared" si="4"/>
        <v>7</v>
      </c>
      <c r="H23" s="24">
        <v>1</v>
      </c>
      <c r="I23" s="24">
        <v>1</v>
      </c>
      <c r="J23" s="24">
        <v>0</v>
      </c>
      <c r="K23" s="24">
        <f t="shared" si="6"/>
        <v>14</v>
      </c>
      <c r="L23" s="24">
        <v>9</v>
      </c>
      <c r="M23" s="24">
        <v>5</v>
      </c>
      <c r="N23" s="10">
        <f t="shared" si="1"/>
        <v>5</v>
      </c>
      <c r="O23" s="24">
        <v>3</v>
      </c>
      <c r="P23" s="24">
        <v>2</v>
      </c>
      <c r="Q23" s="24">
        <f t="shared" si="2"/>
        <v>66</v>
      </c>
      <c r="R23" s="24">
        <v>33</v>
      </c>
      <c r="S23" s="24">
        <v>33</v>
      </c>
      <c r="T23" s="35">
        <v>1</v>
      </c>
      <c r="U23" s="5" t="s">
        <v>14</v>
      </c>
      <c r="V23" s="39">
        <v>1364070</v>
      </c>
      <c r="W23" s="39">
        <v>1045000</v>
      </c>
      <c r="X23" s="40">
        <v>319070</v>
      </c>
      <c r="Y23" s="24">
        <v>1</v>
      </c>
      <c r="Z23" s="24">
        <v>1</v>
      </c>
      <c r="AA23" s="24">
        <v>0</v>
      </c>
      <c r="AB23" s="24">
        <v>0</v>
      </c>
      <c r="AC23" s="24">
        <v>25</v>
      </c>
      <c r="AD23" s="24">
        <v>86</v>
      </c>
      <c r="AE23" s="24">
        <v>1</v>
      </c>
      <c r="AF23" s="24">
        <v>4</v>
      </c>
      <c r="AG23" s="24">
        <v>0</v>
      </c>
      <c r="AH23" s="24">
        <v>2</v>
      </c>
      <c r="AI23" s="24">
        <v>3</v>
      </c>
      <c r="AJ23" s="24">
        <f t="shared" si="5"/>
        <v>112</v>
      </c>
      <c r="AK23" s="24">
        <v>25</v>
      </c>
      <c r="AL23" s="24">
        <v>87</v>
      </c>
      <c r="AM23" s="24">
        <v>1</v>
      </c>
      <c r="AN23" s="24">
        <v>0</v>
      </c>
      <c r="AO23" s="24">
        <v>0</v>
      </c>
      <c r="AP23" s="51">
        <v>543</v>
      </c>
      <c r="AQ23" s="54">
        <v>0</v>
      </c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</row>
    <row r="24" spans="1:58" ht="25.7" customHeight="1" x14ac:dyDescent="0.25">
      <c r="A24" s="5" t="s">
        <v>15</v>
      </c>
      <c r="B24" s="11">
        <v>1</v>
      </c>
      <c r="C24" s="18">
        <v>692</v>
      </c>
      <c r="D24" s="18">
        <v>1934</v>
      </c>
      <c r="E24" s="25">
        <f t="shared" si="0"/>
        <v>20</v>
      </c>
      <c r="F24" s="10">
        <f t="shared" si="3"/>
        <v>18</v>
      </c>
      <c r="G24" s="10">
        <f t="shared" si="4"/>
        <v>2</v>
      </c>
      <c r="H24" s="24">
        <v>1</v>
      </c>
      <c r="I24" s="24">
        <v>1</v>
      </c>
      <c r="J24" s="24">
        <v>0</v>
      </c>
      <c r="K24" s="24">
        <f t="shared" si="6"/>
        <v>14</v>
      </c>
      <c r="L24" s="24">
        <v>14</v>
      </c>
      <c r="M24" s="24">
        <v>0</v>
      </c>
      <c r="N24" s="10">
        <f t="shared" si="1"/>
        <v>5</v>
      </c>
      <c r="O24" s="24">
        <v>3</v>
      </c>
      <c r="P24" s="24">
        <v>2</v>
      </c>
      <c r="Q24" s="24">
        <f t="shared" si="2"/>
        <v>111</v>
      </c>
      <c r="R24" s="24">
        <v>68</v>
      </c>
      <c r="S24" s="24">
        <v>43</v>
      </c>
      <c r="T24" s="35">
        <v>1</v>
      </c>
      <c r="U24" s="5" t="s">
        <v>15</v>
      </c>
      <c r="V24" s="39">
        <v>112610</v>
      </c>
      <c r="W24" s="39">
        <v>100000</v>
      </c>
      <c r="X24" s="40">
        <v>12610</v>
      </c>
      <c r="Y24" s="24">
        <v>0</v>
      </c>
      <c r="Z24" s="24">
        <v>0</v>
      </c>
      <c r="AA24" s="24">
        <v>0</v>
      </c>
      <c r="AB24" s="24">
        <v>0</v>
      </c>
      <c r="AC24" s="24">
        <v>22</v>
      </c>
      <c r="AD24" s="24">
        <v>109</v>
      </c>
      <c r="AE24" s="24">
        <v>1</v>
      </c>
      <c r="AF24" s="24">
        <v>3</v>
      </c>
      <c r="AG24" s="24">
        <v>1</v>
      </c>
      <c r="AH24" s="24">
        <v>2</v>
      </c>
      <c r="AI24" s="24">
        <v>2</v>
      </c>
      <c r="AJ24" s="24">
        <f t="shared" si="5"/>
        <v>52</v>
      </c>
      <c r="AK24" s="24">
        <v>17</v>
      </c>
      <c r="AL24" s="24">
        <v>35</v>
      </c>
      <c r="AM24" s="24">
        <v>1</v>
      </c>
      <c r="AN24" s="24">
        <v>0</v>
      </c>
      <c r="AO24" s="24">
        <v>0</v>
      </c>
      <c r="AP24" s="51">
        <v>432</v>
      </c>
      <c r="AQ24" s="54">
        <v>0</v>
      </c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</row>
    <row r="25" spans="1:58" ht="25.7" customHeight="1" x14ac:dyDescent="0.25">
      <c r="A25" s="5" t="s">
        <v>16</v>
      </c>
      <c r="B25" s="11">
        <v>1</v>
      </c>
      <c r="C25" s="18">
        <v>907</v>
      </c>
      <c r="D25" s="18">
        <v>2716</v>
      </c>
      <c r="E25" s="25">
        <f t="shared" si="0"/>
        <v>20</v>
      </c>
      <c r="F25" s="10">
        <f t="shared" si="3"/>
        <v>15</v>
      </c>
      <c r="G25" s="10">
        <f t="shared" si="4"/>
        <v>5</v>
      </c>
      <c r="H25" s="24">
        <v>1</v>
      </c>
      <c r="I25" s="24">
        <v>1</v>
      </c>
      <c r="J25" s="24">
        <v>0</v>
      </c>
      <c r="K25" s="24">
        <f t="shared" si="6"/>
        <v>14</v>
      </c>
      <c r="L25" s="24">
        <v>11</v>
      </c>
      <c r="M25" s="24">
        <v>3</v>
      </c>
      <c r="N25" s="10">
        <f t="shared" si="1"/>
        <v>5</v>
      </c>
      <c r="O25" s="24">
        <v>3</v>
      </c>
      <c r="P25" s="24">
        <v>2</v>
      </c>
      <c r="Q25" s="24">
        <f t="shared" si="2"/>
        <v>65</v>
      </c>
      <c r="R25" s="24">
        <v>43</v>
      </c>
      <c r="S25" s="24">
        <v>22</v>
      </c>
      <c r="T25" s="35">
        <v>1</v>
      </c>
      <c r="U25" s="5" t="s">
        <v>16</v>
      </c>
      <c r="V25" s="39">
        <v>55000</v>
      </c>
      <c r="W25" s="39">
        <v>30000</v>
      </c>
      <c r="X25" s="40">
        <v>25000</v>
      </c>
      <c r="Y25" s="24">
        <v>2</v>
      </c>
      <c r="Z25" s="24">
        <v>2</v>
      </c>
      <c r="AA25" s="24">
        <v>0</v>
      </c>
      <c r="AB25" s="24">
        <v>0</v>
      </c>
      <c r="AC25" s="24">
        <v>13</v>
      </c>
      <c r="AD25" s="24">
        <v>40</v>
      </c>
      <c r="AE25" s="24">
        <v>1</v>
      </c>
      <c r="AF25" s="24">
        <v>3</v>
      </c>
      <c r="AG25" s="24">
        <v>0</v>
      </c>
      <c r="AH25" s="24">
        <v>1</v>
      </c>
      <c r="AI25" s="24">
        <v>2</v>
      </c>
      <c r="AJ25" s="24">
        <f t="shared" si="5"/>
        <v>72</v>
      </c>
      <c r="AK25" s="24">
        <v>8</v>
      </c>
      <c r="AL25" s="24">
        <v>64</v>
      </c>
      <c r="AM25" s="24">
        <v>1</v>
      </c>
      <c r="AN25" s="24">
        <v>0</v>
      </c>
      <c r="AO25" s="24">
        <v>0</v>
      </c>
      <c r="AP25" s="51">
        <v>353</v>
      </c>
      <c r="AQ25" s="54">
        <v>0</v>
      </c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</row>
    <row r="26" spans="1:58" ht="25.7" customHeight="1" x14ac:dyDescent="0.25">
      <c r="A26" s="5" t="s">
        <v>17</v>
      </c>
      <c r="B26" s="11">
        <v>1</v>
      </c>
      <c r="C26" s="18">
        <v>1827</v>
      </c>
      <c r="D26" s="18">
        <v>5236</v>
      </c>
      <c r="E26" s="25">
        <f t="shared" si="0"/>
        <v>20</v>
      </c>
      <c r="F26" s="10">
        <f t="shared" si="3"/>
        <v>12</v>
      </c>
      <c r="G26" s="10">
        <f t="shared" si="4"/>
        <v>8</v>
      </c>
      <c r="H26" s="24">
        <v>1</v>
      </c>
      <c r="I26" s="24">
        <v>0</v>
      </c>
      <c r="J26" s="24">
        <v>1</v>
      </c>
      <c r="K26" s="24">
        <f t="shared" si="6"/>
        <v>14</v>
      </c>
      <c r="L26" s="24">
        <v>9</v>
      </c>
      <c r="M26" s="24">
        <v>5</v>
      </c>
      <c r="N26" s="10">
        <f t="shared" si="1"/>
        <v>5</v>
      </c>
      <c r="O26" s="24">
        <v>3</v>
      </c>
      <c r="P26" s="24">
        <v>2</v>
      </c>
      <c r="Q26" s="24">
        <f t="shared" si="2"/>
        <v>112</v>
      </c>
      <c r="R26" s="24">
        <v>72</v>
      </c>
      <c r="S26" s="24">
        <v>40</v>
      </c>
      <c r="T26" s="36">
        <v>0</v>
      </c>
      <c r="U26" s="5" t="s">
        <v>17</v>
      </c>
      <c r="V26" s="39">
        <v>193800</v>
      </c>
      <c r="W26" s="39">
        <v>60000</v>
      </c>
      <c r="X26" s="40">
        <v>133800</v>
      </c>
      <c r="Y26" s="24">
        <v>1</v>
      </c>
      <c r="Z26" s="24">
        <v>1</v>
      </c>
      <c r="AA26" s="24">
        <v>0</v>
      </c>
      <c r="AB26" s="24">
        <v>0</v>
      </c>
      <c r="AC26" s="24">
        <v>12</v>
      </c>
      <c r="AD26" s="24">
        <v>78</v>
      </c>
      <c r="AE26" s="24">
        <v>1</v>
      </c>
      <c r="AF26" s="24">
        <v>3</v>
      </c>
      <c r="AG26" s="24">
        <v>1</v>
      </c>
      <c r="AH26" s="24">
        <v>0</v>
      </c>
      <c r="AI26" s="24">
        <v>1</v>
      </c>
      <c r="AJ26" s="24">
        <f t="shared" si="5"/>
        <v>50</v>
      </c>
      <c r="AK26" s="24">
        <v>17</v>
      </c>
      <c r="AL26" s="24">
        <v>33</v>
      </c>
      <c r="AM26" s="24">
        <v>1</v>
      </c>
      <c r="AN26" s="24">
        <v>0</v>
      </c>
      <c r="AO26" s="24">
        <v>0</v>
      </c>
      <c r="AP26" s="51">
        <v>353</v>
      </c>
      <c r="AQ26" s="55">
        <v>0</v>
      </c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</row>
    <row r="27" spans="1:58" ht="25.7" customHeight="1" x14ac:dyDescent="0.25">
      <c r="A27" s="5" t="s">
        <v>18</v>
      </c>
      <c r="B27" s="11">
        <v>1</v>
      </c>
      <c r="C27" s="18">
        <v>850</v>
      </c>
      <c r="D27" s="18">
        <v>2554</v>
      </c>
      <c r="E27" s="25">
        <f t="shared" si="0"/>
        <v>20</v>
      </c>
      <c r="F27" s="10">
        <f t="shared" si="3"/>
        <v>10</v>
      </c>
      <c r="G27" s="10">
        <f t="shared" si="4"/>
        <v>10</v>
      </c>
      <c r="H27" s="24">
        <v>1</v>
      </c>
      <c r="I27" s="24">
        <v>0</v>
      </c>
      <c r="J27" s="24">
        <v>1</v>
      </c>
      <c r="K27" s="24">
        <f t="shared" si="6"/>
        <v>14</v>
      </c>
      <c r="L27" s="24">
        <v>7</v>
      </c>
      <c r="M27" s="24">
        <v>7</v>
      </c>
      <c r="N27" s="10">
        <f t="shared" si="1"/>
        <v>5</v>
      </c>
      <c r="O27" s="24">
        <v>3</v>
      </c>
      <c r="P27" s="24">
        <v>2</v>
      </c>
      <c r="Q27" s="24">
        <f t="shared" si="2"/>
        <v>182</v>
      </c>
      <c r="R27" s="24">
        <v>90</v>
      </c>
      <c r="S27" s="24">
        <v>92</v>
      </c>
      <c r="T27" s="36">
        <v>0</v>
      </c>
      <c r="U27" s="5" t="s">
        <v>18</v>
      </c>
      <c r="V27" s="39">
        <v>554220</v>
      </c>
      <c r="W27" s="39">
        <v>60000</v>
      </c>
      <c r="X27" s="40">
        <v>494220</v>
      </c>
      <c r="Y27" s="24">
        <v>1</v>
      </c>
      <c r="Z27" s="24">
        <v>1</v>
      </c>
      <c r="AA27" s="24">
        <v>0</v>
      </c>
      <c r="AB27" s="24">
        <v>0</v>
      </c>
      <c r="AC27" s="24">
        <v>12</v>
      </c>
      <c r="AD27" s="24">
        <v>173</v>
      </c>
      <c r="AE27" s="24">
        <v>1</v>
      </c>
      <c r="AF27" s="24">
        <v>3</v>
      </c>
      <c r="AG27" s="24">
        <v>0</v>
      </c>
      <c r="AH27" s="24">
        <v>0</v>
      </c>
      <c r="AI27" s="24">
        <v>1</v>
      </c>
      <c r="AJ27" s="24">
        <f t="shared" si="5"/>
        <v>20</v>
      </c>
      <c r="AK27" s="24">
        <v>1</v>
      </c>
      <c r="AL27" s="24">
        <v>19</v>
      </c>
      <c r="AM27" s="24">
        <v>1</v>
      </c>
      <c r="AN27" s="24">
        <v>0</v>
      </c>
      <c r="AO27" s="24">
        <v>0</v>
      </c>
      <c r="AP27" s="51">
        <v>350</v>
      </c>
      <c r="AQ27" s="55">
        <v>0</v>
      </c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</row>
    <row r="28" spans="1:58" ht="25.15" customHeight="1" x14ac:dyDescent="0.25">
      <c r="A28" s="5" t="s">
        <v>19</v>
      </c>
      <c r="B28" s="11">
        <v>1</v>
      </c>
      <c r="C28" s="18">
        <v>597</v>
      </c>
      <c r="D28" s="18">
        <v>1827</v>
      </c>
      <c r="E28" s="25">
        <f t="shared" si="0"/>
        <v>20</v>
      </c>
      <c r="F28" s="10">
        <f t="shared" si="3"/>
        <v>19</v>
      </c>
      <c r="G28" s="10">
        <f t="shared" si="4"/>
        <v>1</v>
      </c>
      <c r="H28" s="24">
        <v>1</v>
      </c>
      <c r="I28" s="24">
        <v>1</v>
      </c>
      <c r="J28" s="24">
        <v>0</v>
      </c>
      <c r="K28" s="24">
        <f t="shared" si="6"/>
        <v>14</v>
      </c>
      <c r="L28" s="24">
        <v>13</v>
      </c>
      <c r="M28" s="24">
        <v>1</v>
      </c>
      <c r="N28" s="10">
        <f t="shared" si="1"/>
        <v>5</v>
      </c>
      <c r="O28" s="24">
        <v>5</v>
      </c>
      <c r="P28" s="24">
        <v>0</v>
      </c>
      <c r="Q28" s="24">
        <f t="shared" si="2"/>
        <v>148</v>
      </c>
      <c r="R28" s="24">
        <v>84</v>
      </c>
      <c r="S28" s="24">
        <v>64</v>
      </c>
      <c r="T28" s="36">
        <v>0</v>
      </c>
      <c r="U28" s="5" t="s">
        <v>19</v>
      </c>
      <c r="V28" s="39">
        <v>345960</v>
      </c>
      <c r="W28" s="39">
        <v>60000</v>
      </c>
      <c r="X28" s="40">
        <v>285960</v>
      </c>
      <c r="Y28" s="24">
        <v>1</v>
      </c>
      <c r="Z28" s="24">
        <v>1</v>
      </c>
      <c r="AA28" s="24">
        <v>0</v>
      </c>
      <c r="AB28" s="24">
        <v>0</v>
      </c>
      <c r="AC28" s="24">
        <v>13</v>
      </c>
      <c r="AD28" s="24">
        <v>120</v>
      </c>
      <c r="AE28" s="24">
        <v>1</v>
      </c>
      <c r="AF28" s="24">
        <v>3</v>
      </c>
      <c r="AG28" s="24">
        <v>0</v>
      </c>
      <c r="AH28" s="24">
        <v>0</v>
      </c>
      <c r="AI28" s="24">
        <v>0</v>
      </c>
      <c r="AJ28" s="24">
        <f t="shared" si="5"/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51">
        <v>254</v>
      </c>
      <c r="AQ28" s="55">
        <v>0</v>
      </c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</row>
    <row r="29" spans="1:58" ht="25.7" customHeight="1" x14ac:dyDescent="0.25">
      <c r="A29" s="5" t="s">
        <v>20</v>
      </c>
      <c r="B29" s="11">
        <v>1</v>
      </c>
      <c r="C29" s="18">
        <v>492</v>
      </c>
      <c r="D29" s="18">
        <v>1533</v>
      </c>
      <c r="E29" s="25">
        <f t="shared" si="0"/>
        <v>20</v>
      </c>
      <c r="F29" s="10">
        <f t="shared" si="3"/>
        <v>19</v>
      </c>
      <c r="G29" s="10">
        <f t="shared" si="4"/>
        <v>1</v>
      </c>
      <c r="H29" s="24">
        <v>1</v>
      </c>
      <c r="I29" s="24">
        <v>1</v>
      </c>
      <c r="J29" s="24">
        <v>0</v>
      </c>
      <c r="K29" s="24">
        <f t="shared" si="6"/>
        <v>14</v>
      </c>
      <c r="L29" s="24">
        <v>14</v>
      </c>
      <c r="M29" s="24">
        <v>0</v>
      </c>
      <c r="N29" s="10">
        <f t="shared" si="1"/>
        <v>5</v>
      </c>
      <c r="O29" s="24">
        <v>4</v>
      </c>
      <c r="P29" s="24">
        <v>1</v>
      </c>
      <c r="Q29" s="24">
        <f t="shared" si="2"/>
        <v>117</v>
      </c>
      <c r="R29" s="24">
        <v>74</v>
      </c>
      <c r="S29" s="24">
        <v>43</v>
      </c>
      <c r="T29" s="36">
        <v>0</v>
      </c>
      <c r="U29" s="5" t="s">
        <v>20</v>
      </c>
      <c r="V29" s="38">
        <v>182520</v>
      </c>
      <c r="W29" s="38">
        <v>60000</v>
      </c>
      <c r="X29" s="40">
        <v>122520</v>
      </c>
      <c r="Y29" s="24">
        <v>1</v>
      </c>
      <c r="Z29" s="24">
        <v>1</v>
      </c>
      <c r="AA29" s="24">
        <v>0</v>
      </c>
      <c r="AB29" s="24">
        <v>0</v>
      </c>
      <c r="AC29" s="24">
        <v>10</v>
      </c>
      <c r="AD29" s="24">
        <v>123</v>
      </c>
      <c r="AE29" s="24">
        <v>1</v>
      </c>
      <c r="AF29" s="24">
        <v>1</v>
      </c>
      <c r="AG29" s="24">
        <v>0</v>
      </c>
      <c r="AH29" s="24">
        <v>0</v>
      </c>
      <c r="AI29" s="24">
        <v>0</v>
      </c>
      <c r="AJ29" s="24">
        <f t="shared" si="5"/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51">
        <v>255</v>
      </c>
      <c r="AQ29" s="55">
        <v>0</v>
      </c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</row>
    <row r="30" spans="1:58" ht="25.7" customHeight="1" x14ac:dyDescent="0.25">
      <c r="A30" s="5" t="s">
        <v>21</v>
      </c>
      <c r="B30" s="11">
        <v>1</v>
      </c>
      <c r="C30" s="19">
        <v>319</v>
      </c>
      <c r="D30" s="19">
        <v>909</v>
      </c>
      <c r="E30" s="25">
        <f t="shared" si="0"/>
        <v>12</v>
      </c>
      <c r="F30" s="10">
        <f t="shared" si="3"/>
        <v>11</v>
      </c>
      <c r="G30" s="10">
        <f t="shared" si="4"/>
        <v>1</v>
      </c>
      <c r="H30" s="10">
        <v>1</v>
      </c>
      <c r="I30" s="10">
        <v>0</v>
      </c>
      <c r="J30" s="10">
        <v>1</v>
      </c>
      <c r="K30" s="10">
        <f t="shared" si="6"/>
        <v>8</v>
      </c>
      <c r="L30" s="10">
        <v>8</v>
      </c>
      <c r="M30" s="24">
        <v>0</v>
      </c>
      <c r="N30" s="10">
        <f t="shared" si="1"/>
        <v>3</v>
      </c>
      <c r="O30" s="10">
        <v>3</v>
      </c>
      <c r="P30" s="10">
        <v>0</v>
      </c>
      <c r="Q30" s="24">
        <f t="shared" si="2"/>
        <v>93</v>
      </c>
      <c r="R30" s="10">
        <v>47</v>
      </c>
      <c r="S30" s="10">
        <v>46</v>
      </c>
      <c r="T30" s="37">
        <v>0</v>
      </c>
      <c r="U30" s="5" t="s">
        <v>21</v>
      </c>
      <c r="V30" s="38">
        <v>70770</v>
      </c>
      <c r="W30" s="38">
        <v>60000</v>
      </c>
      <c r="X30" s="40">
        <v>10770</v>
      </c>
      <c r="Y30" s="10">
        <v>0</v>
      </c>
      <c r="Z30" s="10">
        <v>0</v>
      </c>
      <c r="AA30" s="10">
        <v>0</v>
      </c>
      <c r="AB30" s="10">
        <v>0</v>
      </c>
      <c r="AC30" s="24">
        <v>10</v>
      </c>
      <c r="AD30" s="24">
        <v>103</v>
      </c>
      <c r="AE30" s="10">
        <v>1</v>
      </c>
      <c r="AF30" s="10">
        <v>0</v>
      </c>
      <c r="AG30" s="24">
        <v>0</v>
      </c>
      <c r="AH30" s="24">
        <v>0</v>
      </c>
      <c r="AI30" s="24">
        <v>1</v>
      </c>
      <c r="AJ30" s="24">
        <f t="shared" si="5"/>
        <v>18</v>
      </c>
      <c r="AK30" s="24">
        <v>5</v>
      </c>
      <c r="AL30" s="24">
        <v>13</v>
      </c>
      <c r="AM30" s="24">
        <v>1</v>
      </c>
      <c r="AN30" s="24">
        <v>0</v>
      </c>
      <c r="AO30" s="24">
        <v>0</v>
      </c>
      <c r="AP30" s="51">
        <v>306</v>
      </c>
      <c r="AQ30" s="56">
        <v>0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ht="21.4" customHeight="1" x14ac:dyDescent="0.25">
      <c r="A31" s="4" t="s">
        <v>22</v>
      </c>
      <c r="B31" s="79" t="s">
        <v>30</v>
      </c>
      <c r="C31" s="79"/>
      <c r="D31" s="79"/>
      <c r="E31" s="79"/>
      <c r="F31" s="79"/>
      <c r="G31" s="79"/>
      <c r="H31" s="14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4"/>
      <c r="W31" s="14"/>
      <c r="X31" s="4" t="s">
        <v>22</v>
      </c>
      <c r="Y31" s="41"/>
      <c r="Z31" s="43"/>
      <c r="AA31" s="21"/>
      <c r="AB31" s="21"/>
      <c r="AC31" s="43"/>
      <c r="AD31" s="43"/>
      <c r="AE31" s="43"/>
      <c r="AF31" s="43"/>
      <c r="AG31" s="21"/>
      <c r="AH31" s="43"/>
      <c r="AI31" s="43"/>
      <c r="AJ31" s="43"/>
      <c r="AK31" s="43"/>
      <c r="AL31" s="43"/>
      <c r="AM31" s="21"/>
      <c r="AN31" s="21"/>
      <c r="AO31" s="21"/>
      <c r="AP31" s="21"/>
      <c r="AQ31" s="2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ht="17.25" customHeight="1" x14ac:dyDescent="0.25">
      <c r="A32" s="4" t="s">
        <v>22</v>
      </c>
      <c r="B32" s="14" t="s">
        <v>31</v>
      </c>
      <c r="C32" s="21"/>
      <c r="D32" s="21">
        <v>17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4" t="s">
        <v>22</v>
      </c>
      <c r="Y32" s="14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 ht="16.5" customHeight="1" x14ac:dyDescent="0.25">
      <c r="A33" s="80" t="s">
        <v>23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49"/>
      <c r="AP33" s="49"/>
      <c r="AQ33" s="57"/>
    </row>
    <row r="34" spans="1:43" ht="16.5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31"/>
      <c r="Q34" s="7"/>
      <c r="R34" s="7"/>
      <c r="S34" s="7"/>
      <c r="T34" s="7"/>
      <c r="U34" s="1"/>
      <c r="V34" s="7"/>
      <c r="W34" s="7"/>
      <c r="X34" s="6"/>
      <c r="Y34" s="42"/>
      <c r="Z34" s="7"/>
      <c r="AA34" s="44"/>
      <c r="AB34" s="7"/>
      <c r="AC34" s="7"/>
      <c r="AD34" s="6"/>
      <c r="AE34" s="7"/>
      <c r="AF34" s="7"/>
      <c r="AG34" s="45"/>
      <c r="AH34" s="42"/>
      <c r="AI34" s="7"/>
      <c r="AJ34" s="7"/>
      <c r="AK34" s="7"/>
      <c r="AL34" s="7"/>
      <c r="AM34" s="45"/>
      <c r="AN34" s="45"/>
      <c r="AO34" s="7"/>
      <c r="AP34" s="7"/>
      <c r="AQ34" s="7"/>
    </row>
    <row r="35" spans="1:43" ht="16.5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31"/>
      <c r="Q35" s="7"/>
      <c r="R35" s="7"/>
      <c r="S35" s="7"/>
      <c r="T35" s="7"/>
      <c r="U35" s="1"/>
      <c r="V35" s="7"/>
      <c r="W35" s="7"/>
      <c r="X35" s="6"/>
      <c r="Y35" s="42"/>
      <c r="Z35" s="7"/>
      <c r="AA35" s="44"/>
      <c r="AB35" s="7"/>
      <c r="AC35" s="7"/>
      <c r="AD35" s="6"/>
      <c r="AE35" s="7"/>
      <c r="AF35" s="7"/>
      <c r="AG35" s="45"/>
      <c r="AH35" s="42"/>
      <c r="AI35" s="7"/>
      <c r="AJ35" s="7"/>
      <c r="AK35" s="7"/>
      <c r="AL35" s="7"/>
      <c r="AM35" s="45"/>
      <c r="AN35" s="45"/>
      <c r="AO35" s="7"/>
      <c r="AP35" s="7"/>
      <c r="AQ35" s="7"/>
    </row>
    <row r="36" spans="1:43" ht="16.5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31"/>
      <c r="Q36" s="7"/>
      <c r="R36" s="7"/>
      <c r="S36" s="7"/>
      <c r="T36" s="7"/>
      <c r="U36" s="1"/>
      <c r="V36" s="7"/>
      <c r="W36" s="7"/>
      <c r="X36" s="6"/>
      <c r="Y36" s="42"/>
      <c r="Z36" s="7"/>
      <c r="AA36" s="44"/>
      <c r="AB36" s="7"/>
      <c r="AC36" s="7"/>
      <c r="AD36" s="6"/>
      <c r="AE36" s="7"/>
      <c r="AF36" s="7"/>
      <c r="AG36" s="45"/>
      <c r="AH36" s="42"/>
      <c r="AI36" s="7"/>
      <c r="AJ36" s="7"/>
      <c r="AK36" s="7"/>
      <c r="AL36" s="7"/>
      <c r="AM36" s="45"/>
      <c r="AN36" s="45"/>
      <c r="AO36" s="7"/>
      <c r="AP36" s="7"/>
      <c r="AQ36" s="7"/>
    </row>
    <row r="37" spans="1:43" ht="16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"/>
      <c r="V37" s="7"/>
      <c r="W37" s="7"/>
      <c r="X37" s="7"/>
      <c r="Y37" s="7"/>
      <c r="Z37" s="1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6" t="s">
        <v>71</v>
      </c>
      <c r="AN37" s="76"/>
      <c r="AO37" s="76"/>
      <c r="AP37" s="76"/>
      <c r="AQ37" s="76"/>
    </row>
    <row r="38" spans="1:43" ht="16.5" customHeight="1" x14ac:dyDescent="0.25">
      <c r="A38" s="64" t="s">
        <v>24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7"/>
      <c r="Z38" s="1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ht="16.5" customHeight="1" x14ac:dyDescent="0.25">
      <c r="A39" s="64" t="s">
        <v>25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7"/>
      <c r="Z39" s="1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ht="16.5" customHeight="1" x14ac:dyDescent="0.25">
      <c r="A40" s="64" t="s">
        <v>26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7"/>
      <c r="Z40" s="1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ht="17.100000000000001" customHeight="1" x14ac:dyDescent="0.25">
      <c r="A41" s="65" t="s">
        <v>27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</sheetData>
  <mergeCells count="77">
    <mergeCell ref="AM37:AQ37"/>
    <mergeCell ref="C16:C17"/>
    <mergeCell ref="D16:D17"/>
    <mergeCell ref="B31:G31"/>
    <mergeCell ref="A33:AN33"/>
    <mergeCell ref="AP10:AP12"/>
    <mergeCell ref="AQ10:AQ12"/>
    <mergeCell ref="AI11:AI12"/>
    <mergeCell ref="AJ11:AL11"/>
    <mergeCell ref="AM9:AM12"/>
    <mergeCell ref="AN9:AN12"/>
    <mergeCell ref="AO9:AO12"/>
    <mergeCell ref="AP9:AQ9"/>
    <mergeCell ref="AE10:AE12"/>
    <mergeCell ref="AF10:AF12"/>
    <mergeCell ref="AG10:AG12"/>
    <mergeCell ref="AH10:AH12"/>
    <mergeCell ref="AI10:AL10"/>
    <mergeCell ref="Z10:Z12"/>
    <mergeCell ref="AA10:AA12"/>
    <mergeCell ref="AB10:AB12"/>
    <mergeCell ref="AC10:AC12"/>
    <mergeCell ref="AD10:AD12"/>
    <mergeCell ref="H10:H12"/>
    <mergeCell ref="I10:I12"/>
    <mergeCell ref="U8:U12"/>
    <mergeCell ref="V8:X9"/>
    <mergeCell ref="Y8:AB9"/>
    <mergeCell ref="O10:O12"/>
    <mergeCell ref="P10:P12"/>
    <mergeCell ref="N9:P9"/>
    <mergeCell ref="N10:N12"/>
    <mergeCell ref="Q10:Q12"/>
    <mergeCell ref="R10:R12"/>
    <mergeCell ref="S10:S12"/>
    <mergeCell ref="V10:V12"/>
    <mergeCell ref="W10:W12"/>
    <mergeCell ref="X10:X12"/>
    <mergeCell ref="Y10:Y12"/>
    <mergeCell ref="Q4:R4"/>
    <mergeCell ref="S4:T4"/>
    <mergeCell ref="AN4:AO4"/>
    <mergeCell ref="AP4:AQ4"/>
    <mergeCell ref="AP5:AQ5"/>
    <mergeCell ref="AN5:AO5"/>
    <mergeCell ref="AC8:AQ8"/>
    <mergeCell ref="E9:G9"/>
    <mergeCell ref="AC9:AD9"/>
    <mergeCell ref="AE9:AL9"/>
    <mergeCell ref="A6:T6"/>
    <mergeCell ref="U6:AQ6"/>
    <mergeCell ref="A7:T7"/>
    <mergeCell ref="U7:AQ7"/>
    <mergeCell ref="A8:A12"/>
    <mergeCell ref="B8:B12"/>
    <mergeCell ref="C8:C12"/>
    <mergeCell ref="D8:D12"/>
    <mergeCell ref="E8:P8"/>
    <mergeCell ref="Q8:S9"/>
    <mergeCell ref="T8:T12"/>
    <mergeCell ref="G10:G12"/>
    <mergeCell ref="A38:X38"/>
    <mergeCell ref="A39:X39"/>
    <mergeCell ref="A40:X40"/>
    <mergeCell ref="A41:O41"/>
    <mergeCell ref="B5:D5"/>
    <mergeCell ref="Q5:R5"/>
    <mergeCell ref="S5:T5"/>
    <mergeCell ref="V5:X5"/>
    <mergeCell ref="H9:J9"/>
    <mergeCell ref="K9:M9"/>
    <mergeCell ref="J10:J12"/>
    <mergeCell ref="K10:K12"/>
    <mergeCell ref="L10:L12"/>
    <mergeCell ref="M10:M12"/>
    <mergeCell ref="E10:E12"/>
    <mergeCell ref="F10:F12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臺中市烏日區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2025-04-01T05:48:46Z</dcterms:modified>
</cp:coreProperties>
</file>