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<sst xmlns="http://schemas.openxmlformats.org/spreadsheetml/2006/main" count="41">
  <si>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</si>
  <si>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</si>
  <si>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臺中市霧峰區獨居老人服務概況</t>
  </si>
  <si>
    <t>中華民國114年第2季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</si>
  <si>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</si>
  <si>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</si>
  <si>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</si>
  <si>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</si>
  <si>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</si>
  <si>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</si>
  <si>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</si>
  <si>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</si>
  <si>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資料來源：本所社會課依據臺中市霧峰區獨居老人名冊資料編製。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</si>
  <si>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</si>
  <si>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</si>
  <si>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</si>
  <si>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</si>
  <si>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</si>
  <si>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</si>
  <si>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</si>
  <si>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</si>
  <si>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</si>
  <si>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</si>
  <si>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</si>
  <si>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</si>
  <si>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</si>
  <si>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</si>
  <si>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</si>
  <si>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</si>
  <si>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</si>
  <si>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</si>
  <si>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</si>
  <si>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</si>
  <si>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</si>
  <si>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</si>
  <si>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</si>
  <si>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臺中市霧峰區公所</t>
  </si>
  <si>
    <t>10730-04-07-3</t>
  </si>
  <si>
    <t>中華民國114年7月2日編製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</si>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</sst>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right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right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5" borderId="1" xfId="0" applyNumberFormat="true" applyFont="true" applyBorder="true">
      <alignment horizontal="right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5" borderId="10" xfId="0" applyNumberFormat="true" applyFont="true" applyBorder="true">
      <alignment horizontal="right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5" sqref="A5:B7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38" bestFit="false" customWidth="true" width="7.3515625" hidden="false" outlineLevel="0"/>
    <col min="39" max="39" bestFit="false" customWidth="true" width="8.4921875" hidden="false" outlineLevel="0"/>
    <col min="40" max="40" bestFit="false" customWidth="true" width="7.921875" hidden="false" outlineLevel="0"/>
    <col min="41" max="41" bestFit="false" customWidth="true" width="8.210937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0"/>
      <c r="AJ1" s="42" t="s">
        <v>33</v>
      </c>
      <c r="AK1" s="42"/>
      <c r="AL1" s="21" t="s">
        <v>36</v>
      </c>
      <c r="AM1" s="21"/>
      <c r="AN1" s="21"/>
      <c r="AO1" s="21"/>
      <c r="AP1" s="48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1"/>
      <c r="AJ2" s="42" t="s">
        <v>34</v>
      </c>
      <c r="AK2" s="42"/>
      <c r="AL2" s="21" t="s">
        <v>37</v>
      </c>
      <c r="AM2" s="21"/>
      <c r="AN2" s="21"/>
      <c r="AO2" s="21"/>
      <c r="AP2" s="48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39"/>
      <c r="AO5" s="39"/>
      <c r="AP5" s="48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35</v>
      </c>
      <c r="AK6" s="39"/>
      <c r="AL6" s="39"/>
      <c r="AM6" s="39"/>
      <c r="AN6" s="39"/>
      <c r="AO6" s="39"/>
      <c r="AP6" s="48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6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2" customHeight="true">
      <c r="A8" s="4" t="s">
        <v>5</v>
      </c>
      <c r="B8" s="15"/>
      <c r="C8" s="23" t="n">
        <f>SUM(C9:C13)</f>
        <v>192</v>
      </c>
      <c r="D8" s="23" t="n">
        <f>SUM(D9:D13)</f>
        <v>86</v>
      </c>
      <c r="E8" s="23" t="n">
        <f>SUM(E9:E13)</f>
        <v>106</v>
      </c>
      <c r="F8" s="23" t="n">
        <f>SUM(F9:F13)</f>
        <v>94</v>
      </c>
      <c r="G8" s="23" t="n">
        <f>SUM(G9:G13)</f>
        <v>48</v>
      </c>
      <c r="H8" s="23" t="n">
        <f>SUM(H9:H13)</f>
        <v>46</v>
      </c>
      <c r="I8" s="23" t="n">
        <f>SUM(I9:I13)</f>
        <v>98</v>
      </c>
      <c r="J8" s="23" t="n">
        <f>SUM(J9:J13)</f>
        <v>38</v>
      </c>
      <c r="K8" s="23" t="n">
        <f>SUM(K9:K13)</f>
        <v>60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577</v>
      </c>
      <c r="Y8" s="23" t="n">
        <f>AB8+AE8+AH8+AK8</f>
        <v>259</v>
      </c>
      <c r="Z8" s="23" t="n">
        <f>AC8+AF8+AI8+AL8</f>
        <v>318</v>
      </c>
      <c r="AA8" s="23" t="n">
        <f>AB8+AC8</f>
        <v>192</v>
      </c>
      <c r="AB8" s="33" t="n">
        <v>86</v>
      </c>
      <c r="AC8" s="33" t="n">
        <v>106</v>
      </c>
      <c r="AD8" s="23" t="n">
        <f>AE8+AF8</f>
        <v>384</v>
      </c>
      <c r="AE8" s="33" t="n">
        <v>172</v>
      </c>
      <c r="AF8" s="33" t="n">
        <v>212</v>
      </c>
      <c r="AG8" s="23" t="n">
        <f>AH8+AI8</f>
        <v>1</v>
      </c>
      <c r="AH8" s="33" t="n">
        <v>1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7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26</v>
      </c>
      <c r="D9" s="23" t="n">
        <f>G9+J9</f>
        <v>13</v>
      </c>
      <c r="E9" s="23" t="n">
        <f>H9+K9</f>
        <v>13</v>
      </c>
      <c r="F9" s="23" t="n">
        <f>G9+H9</f>
        <v>18</v>
      </c>
      <c r="G9" s="29" t="n">
        <v>10</v>
      </c>
      <c r="H9" s="29" t="n">
        <v>8</v>
      </c>
      <c r="I9" s="23" t="n">
        <f>J9+K9</f>
        <v>8</v>
      </c>
      <c r="J9" s="29" t="n">
        <v>3</v>
      </c>
      <c r="K9" s="29" t="n">
        <v>5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7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44</v>
      </c>
      <c r="D10" s="23" t="n">
        <f>G10+J10</f>
        <v>23</v>
      </c>
      <c r="E10" s="23" t="n">
        <f>H10+K10</f>
        <v>21</v>
      </c>
      <c r="F10" s="23" t="n">
        <f>G10+H10</f>
        <v>28</v>
      </c>
      <c r="G10" s="29" t="n">
        <v>15</v>
      </c>
      <c r="H10" s="29" t="n">
        <v>13</v>
      </c>
      <c r="I10" s="23" t="n">
        <f>J10+K10</f>
        <v>16</v>
      </c>
      <c r="J10" s="29" t="n">
        <v>8</v>
      </c>
      <c r="K10" s="29" t="n">
        <v>8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7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44</v>
      </c>
      <c r="D11" s="23" t="n">
        <f>G11+J11</f>
        <v>15</v>
      </c>
      <c r="E11" s="23" t="n">
        <f>H11+K11</f>
        <v>29</v>
      </c>
      <c r="F11" s="23" t="n">
        <f>G11+H11</f>
        <v>20</v>
      </c>
      <c r="G11" s="29" t="n">
        <v>10</v>
      </c>
      <c r="H11" s="29" t="n">
        <v>10</v>
      </c>
      <c r="I11" s="23" t="n">
        <f>J11+K11</f>
        <v>24</v>
      </c>
      <c r="J11" s="29" t="n">
        <v>5</v>
      </c>
      <c r="K11" s="29" t="n">
        <v>19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7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37</v>
      </c>
      <c r="D12" s="23" t="n">
        <f>G12+J12</f>
        <v>16</v>
      </c>
      <c r="E12" s="23" t="n">
        <f>H12+K12</f>
        <v>21</v>
      </c>
      <c r="F12" s="23" t="n">
        <f>G12+H12</f>
        <v>11</v>
      </c>
      <c r="G12" s="29" t="n">
        <v>6</v>
      </c>
      <c r="H12" s="29" t="n">
        <v>5</v>
      </c>
      <c r="I12" s="23" t="n">
        <f>J12+K12</f>
        <v>26</v>
      </c>
      <c r="J12" s="29" t="n">
        <v>10</v>
      </c>
      <c r="K12" s="29" t="n">
        <v>16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7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41</v>
      </c>
      <c r="D13" s="23" t="n">
        <f>G13+J13</f>
        <v>19</v>
      </c>
      <c r="E13" s="23" t="n">
        <f>H13+K13</f>
        <v>22</v>
      </c>
      <c r="F13" s="23" t="n">
        <f>G13+H13</f>
        <v>17</v>
      </c>
      <c r="G13" s="29" t="n">
        <v>7</v>
      </c>
      <c r="H13" s="29" t="n">
        <v>10</v>
      </c>
      <c r="I13" s="23" t="n">
        <f>J13+K13</f>
        <v>24</v>
      </c>
      <c r="J13" s="29" t="n">
        <v>12</v>
      </c>
      <c r="K13" s="29" t="n">
        <v>12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7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2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3" t="s">
        <v>38</v>
      </c>
      <c r="AM14" s="44"/>
      <c r="AN14" s="44"/>
      <c r="AO14" s="44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2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2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7.2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2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2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2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2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2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2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2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2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2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2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2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2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2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2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2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2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2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2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2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2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2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2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2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2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2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2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2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2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2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2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2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2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2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2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2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2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2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2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2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2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2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2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2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2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2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2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2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2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2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2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2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2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2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2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2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2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2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2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2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2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2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2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2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2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2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2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2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2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2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2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2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2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2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2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2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2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2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2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2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2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2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2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2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2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2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2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2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2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2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2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2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2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2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2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2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2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2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2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2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2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2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2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2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2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2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2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2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2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2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2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2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2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2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2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2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2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2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2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2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2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2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2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2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2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2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2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2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2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2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2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2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2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2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2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2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2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2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2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2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2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2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2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2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2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2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2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2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2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2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2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2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2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2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2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2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2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2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2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2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2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2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2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2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2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2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2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2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2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2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2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2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2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2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2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2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2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2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2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2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2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2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2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2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L5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