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東勢區" state="visible" r:id="rId1"/>
  </sheets>
</workbook>
</file>

<file path=xl/sharedStrings.xml><?xml version="1.0" encoding="utf-8"?>
<sst xmlns="http://schemas.openxmlformats.org/spreadsheetml/2006/main" count="87">
  <si>
    <t>公　開　類</t>
  </si>
  <si>
    <t>年　度　報</t>
  </si>
  <si>
    <t>臺中市東勢區推行社區發展工作概況</t>
  </si>
  <si>
    <t>中華民國113年度</t>
  </si>
  <si>
    <t>項目別</t>
  </si>
  <si>
    <t>東勢區</t>
  </si>
  <si>
    <t>下城社區發展協會</t>
  </si>
  <si>
    <t>下新社區發展協會</t>
  </si>
  <si>
    <t>上城社區發展協會</t>
  </si>
  <si>
    <t>上新庄社區發展協會</t>
  </si>
  <si>
    <t>中嵙社區發展協會</t>
  </si>
  <si>
    <t>中寧社區發展協會</t>
  </si>
  <si>
    <t>北興社區發展協會</t>
  </si>
  <si>
    <t>石城社區發展協會</t>
  </si>
  <si>
    <t>延平社區發展協會</t>
  </si>
  <si>
    <t>明正社區發展協會</t>
  </si>
  <si>
    <t>東安社區發展協會</t>
  </si>
  <si>
    <t>東新社區發展協會</t>
  </si>
  <si>
    <t>南平社區發展協會</t>
  </si>
  <si>
    <t>泰昌社區發展協會</t>
  </si>
  <si>
    <t>埤頭社區發展協會</t>
  </si>
  <si>
    <t>隆興社區發展協會</t>
  </si>
  <si>
    <t>詒福社區發展協會</t>
  </si>
  <si>
    <t>新盛社區發展協會</t>
  </si>
  <si>
    <t>粵寧社區發展協會</t>
  </si>
  <si>
    <t>福隆社區發展協會</t>
  </si>
  <si>
    <t>廣興社區發展協會</t>
  </si>
  <si>
    <t>慶東社區發展協會</t>
  </si>
  <si>
    <t>慶福社區發展協會</t>
  </si>
  <si>
    <t>興隆社區發展協會</t>
  </si>
  <si>
    <t>備註</t>
  </si>
  <si>
    <t>每年終了後1個月內編送</t>
  </si>
  <si>
    <t>社區發展協會總數(個)</t>
  </si>
  <si>
    <t>本區已規劃之社區總數有24處。</t>
  </si>
  <si>
    <t>社區戶數(戶)</t>
  </si>
  <si>
    <t>社區人口數(人)</t>
  </si>
  <si>
    <t>理監事人數</t>
  </si>
  <si>
    <t>合計</t>
  </si>
  <si>
    <t>合計(人)</t>
  </si>
  <si>
    <t>男(人)</t>
  </si>
  <si>
    <t>女(人)</t>
  </si>
  <si>
    <t>理事長</t>
  </si>
  <si>
    <t>理事(不含理事長)</t>
  </si>
  <si>
    <t>監事</t>
  </si>
  <si>
    <t>編製機關</t>
  </si>
  <si>
    <t>表    號</t>
  </si>
  <si>
    <t>參加社區發展協會會員數(人)</t>
  </si>
  <si>
    <t>臺中市oo區公所</t>
  </si>
  <si>
    <t>11140-01-01-3</t>
  </si>
  <si>
    <t>設置社區生產建設基金(個)</t>
  </si>
  <si>
    <t>臺中市東勢區推行社區發展工作概況(續)</t>
  </si>
  <si>
    <t>實際使用經費(元)</t>
  </si>
  <si>
    <t>政府補助款</t>
  </si>
  <si>
    <t>社區自籌款</t>
  </si>
  <si>
    <t>填表</t>
  </si>
  <si>
    <t>資料來源：</t>
  </si>
  <si>
    <t>填表說明：1.本表編製1份，並依統計法規定永久保存，資料透過網際網路上傳至「臺中市公務統計行政管理系統」。</t>
  </si>
  <si>
    <t xml:space="preserve">　　　　　2.本表所填資料以已成立社區發展協會為準，不包含未成立社區發展協會資料。</t>
  </si>
  <si>
    <t>社區活動中心(幢)</t>
  </si>
  <si>
    <t>原建(未作修擴建)</t>
  </si>
  <si>
    <t>新建</t>
  </si>
  <si>
    <t>修擴建</t>
  </si>
  <si>
    <t>社區發展工作項目</t>
  </si>
  <si>
    <t>教育訓練</t>
  </si>
  <si>
    <t>辦理社區幹部訓練(人次)</t>
  </si>
  <si>
    <t>辦理社區觀摩(人次)</t>
  </si>
  <si>
    <t>審核</t>
  </si>
  <si>
    <t>社區內部組織</t>
  </si>
  <si>
    <t>社區長壽俱樂部(處)</t>
  </si>
  <si>
    <t>社區成長教室(班)</t>
  </si>
  <si>
    <t>社區守望相助隊(隊)</t>
  </si>
  <si>
    <t>社區民俗藝文康樂班隊(隊)</t>
  </si>
  <si>
    <t>業務主管人員</t>
  </si>
  <si>
    <t>主辦統計人員</t>
  </si>
  <si>
    <t>社區志願服務</t>
  </si>
  <si>
    <t>團隊(隊)</t>
  </si>
  <si>
    <t>志工數</t>
  </si>
  <si>
    <t>辦理社區照顧關懷據點(處)</t>
  </si>
  <si>
    <t>機關首長</t>
  </si>
  <si>
    <t>中華民國114年 1月 20日編製</t>
  </si>
  <si>
    <t>社區圖書室(處)</t>
  </si>
  <si>
    <t>社區刊物(期)</t>
  </si>
  <si>
    <t>臺中市東勢區公所</t>
  </si>
  <si>
    <t>服務成果</t>
  </si>
  <si>
    <t>福利服務或活動(受益人次)</t>
  </si>
  <si>
    <t>因關懷據點參與人員增加，並有小旗艦社區的營運，增加福利服務人數。</t>
  </si>
  <si>
    <t>其他服務(受益人次)</t>
  </si>
</sst>
</file>

<file path=xl/styles.xml><?xml version="1.0" encoding="utf-8"?>
<styleSheet xmlns="http://schemas.openxmlformats.org/spreadsheetml/2006/main">
  <numFmts count="1">
    <numFmt formatCode="_-* #,##0_-;\-* #,##0_-;_-* &quot;-&quot;_-;_-@_-" numFmtId="197"/>
  </numFmts>
  <fonts count="12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Calibri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212529"/>
      <name val="新細明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1"/>
      <color rgb="FF000000"/>
      <name val="新細明體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2"/>
      <color rgb="FF000000"/>
      <name val="細明體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5">
    <border>
      <left style="none"/>
      <right style="none"/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69">
    <xf numFmtId="0" fontId="0" borderId="0" xfId="0" applyNumberFormat="true" applyFont="true" applyFill="true" applyBorder="true" applyAlignment="true" applyProtection="true"/>
    <xf numFmtId="197" fontId="1" borderId="0" xfId="0" applyNumberFormat="true" applyFont="true"/>
    <xf numFmtId="197" fontId="1" borderId="1" xfId="0" applyNumberFormat="true" applyFont="true" applyBorder="true"/>
    <xf numFmtId="197" fontId="1" borderId="2" xfId="0" applyNumberFormat="true" applyFont="true" applyBorder="true">
      <alignment horizontal="center" vertical="center"/>
    </xf>
    <xf numFmtId="197" fontId="2" borderId="3" xfId="0" applyNumberFormat="true" applyFont="true" applyBorder="true">
      <alignment horizontal="center" vertical="center" wrapText="true"/>
    </xf>
    <xf numFmtId="197" fontId="1" borderId="1" xfId="0" applyNumberFormat="true" applyFont="true" applyBorder="true">
      <alignment horizontal="center" wrapText="true"/>
    </xf>
    <xf numFmtId="197" fontId="1" borderId="2" xfId="0" applyNumberFormat="true" applyFont="true" applyBorder="true">
      <alignment horizontal="center" vertical="center" wrapText="true"/>
    </xf>
    <xf numFmtId="197" fontId="3" fillId="2" borderId="2" xfId="0" applyNumberFormat="true" applyFont="true" applyFill="true" applyBorder="true">
      <alignment horizontal="center" vertical="center" wrapText="true"/>
    </xf>
    <xf numFmtId="197" fontId="1" borderId="2" xfId="0" applyNumberFormat="true" applyFont="true" applyBorder="true">
      <alignment horizontal="left" vertical="center" wrapText="true"/>
    </xf>
    <xf numFmtId="197" fontId="1" borderId="4" xfId="0" applyNumberFormat="true" applyFont="true" applyBorder="true"/>
    <xf numFmtId="197" fontId="1" borderId="5" xfId="0" applyNumberFormat="true" applyFont="true" applyBorder="true">
      <alignment vertical="center"/>
    </xf>
    <xf numFmtId="197" fontId="4" borderId="0" xfId="0" applyNumberFormat="true" applyFont="true"/>
    <xf numFmtId="197" fontId="1" borderId="5" xfId="0" applyNumberFormat="true" applyFont="true" applyBorder="true">
      <alignment horizontal="center" vertical="center" wrapText="true"/>
    </xf>
    <xf numFmtId="197" fontId="1" borderId="6" xfId="0" applyNumberFormat="true" applyFont="true" applyBorder="true">
      <alignment horizontal="left" vertical="center" wrapText="true"/>
    </xf>
    <xf numFmtId="197" fontId="5" borderId="2" xfId="0" applyNumberFormat="true" applyFont="true" applyBorder="true">
      <alignment horizontal="center" vertical="center" wrapText="true"/>
    </xf>
    <xf numFmtId="197" fontId="5" fillId="2" borderId="2" xfId="0" applyNumberFormat="true" applyFont="true" applyFill="true" applyBorder="true">
      <alignment horizontal="right" vertical="center" wrapText="true"/>
    </xf>
    <xf numFmtId="197" fontId="5" borderId="2" xfId="0" applyNumberFormat="true" applyFont="true" applyBorder="true">
      <alignment horizontal="right" vertical="center" wrapText="true"/>
    </xf>
    <xf numFmtId="197" fontId="1" borderId="7" xfId="0" applyNumberFormat="true" applyFont="true" applyBorder="true">
      <alignment horizontal="right" vertical="center" wrapText="true"/>
    </xf>
    <xf numFmtId="197" fontId="1" borderId="8" xfId="0" applyNumberFormat="true" applyFont="true" applyBorder="true"/>
    <xf numFmtId="197" fontId="6" borderId="0" xfId="0" applyNumberFormat="true" applyFont="true"/>
    <xf numFmtId="197" fontId="1" borderId="0" xfId="0" applyNumberFormat="true" applyFont="true">
      <alignment wrapText="true"/>
    </xf>
    <xf numFmtId="197" fontId="1" borderId="0" xfId="0" applyNumberFormat="true" applyFont="true">
      <alignment horizontal="center" vertical="center" wrapText="true"/>
    </xf>
    <xf numFmtId="197" fontId="7" fillId="2" borderId="2" xfId="0" applyNumberFormat="true" applyFont="true" applyFill="true" applyBorder="true">
      <alignment horizontal="center" vertical="top" wrapText="true"/>
    </xf>
    <xf numFmtId="197" fontId="7" fillId="2" borderId="2" xfId="0" applyNumberFormat="true" applyFont="true" applyFill="true" applyBorder="true">
      <alignment horizontal="right" vertical="top" wrapText="true"/>
    </xf>
    <xf numFmtId="197" fontId="1" borderId="9" xfId="0" applyNumberFormat="true" applyFont="true" applyBorder="true">
      <alignment horizontal="right" vertical="center" wrapText="true"/>
    </xf>
    <xf numFmtId="197" fontId="1" borderId="3" xfId="0" applyNumberFormat="true" applyFont="true" applyBorder="true"/>
    <xf numFmtId="197" fontId="5" borderId="0" xfId="0" applyNumberFormat="true" applyFont="true"/>
    <xf numFmtId="197" fontId="1" borderId="10" xfId="0" applyNumberFormat="true" applyFont="true" applyBorder="true">
      <alignment horizontal="center" vertical="center" wrapText="true"/>
    </xf>
    <xf numFmtId="197" fontId="1" fillId="3" borderId="2" xfId="0" applyNumberFormat="true" applyFont="true" applyFill="true" applyBorder="true">
      <alignment horizontal="center" vertical="center" wrapText="true"/>
    </xf>
    <xf numFmtId="197" fontId="5" fillId="3" borderId="2" xfId="0" applyNumberFormat="true" applyFont="true" applyFill="true" applyBorder="true">
      <alignment horizontal="center" vertical="center" wrapText="true"/>
    </xf>
    <xf numFmtId="197" fontId="5" fillId="3" borderId="2" xfId="0" applyNumberFormat="true" applyFont="true" applyFill="true" applyBorder="true">
      <alignment horizontal="right" vertical="center" wrapText="true"/>
    </xf>
    <xf numFmtId="197" fontId="1" borderId="1" xfId="0" applyNumberFormat="true" applyFont="true" applyBorder="true">
      <alignment horizontal="center" vertical="center" wrapText="true"/>
    </xf>
    <xf numFmtId="197" fontId="8" borderId="9" xfId="0" applyNumberFormat="true" applyFont="true" applyBorder="true">
      <alignment horizontal="right" vertical="center" wrapText="true"/>
    </xf>
    <xf numFmtId="197" fontId="1" borderId="11" xfId="0" applyNumberFormat="true" applyFont="true" applyBorder="true">
      <alignment horizontal="justify" wrapText="true"/>
    </xf>
    <xf numFmtId="197" fontId="1" borderId="12" xfId="0" applyNumberFormat="true" applyFont="true" applyBorder="true">
      <alignment horizontal="right"/>
    </xf>
    <xf numFmtId="197" fontId="1" borderId="0" xfId="0" applyNumberFormat="true" applyFont="true">
      <alignment vertical="center"/>
    </xf>
    <xf numFmtId="197" fontId="6" borderId="0" xfId="0" applyNumberFormat="true" applyFont="true">
      <alignment vertical="center"/>
    </xf>
    <xf numFmtId="197" fontId="6" borderId="1" xfId="0" applyNumberFormat="true" applyFont="true" applyBorder="true"/>
    <xf numFmtId="197" fontId="2" borderId="3" xfId="0" applyNumberFormat="true" applyFont="true" applyBorder="true">
      <alignment horizontal="center" vertical="center"/>
    </xf>
    <xf numFmtId="197" fontId="1" borderId="1" xfId="0" applyNumberFormat="true" applyFont="true" applyBorder="true">
      <alignment horizontal="center"/>
    </xf>
    <xf numFmtId="197" fontId="5" borderId="2" xfId="0" applyNumberFormat="true" applyFont="true" applyBorder="true">
      <alignment horizontal="left" vertical="center" wrapText="true"/>
    </xf>
    <xf numFmtId="197" fontId="1" borderId="9" xfId="0" applyNumberFormat="true" applyFont="true" applyBorder="true">
      <alignment horizontal="left" vertical="center" wrapText="true"/>
    </xf>
    <xf numFmtId="197" fontId="5" borderId="2" xfId="0" applyNumberFormat="true" applyFont="true" applyBorder="true">
      <alignment vertical="center"/>
    </xf>
    <xf numFmtId="197" fontId="5" borderId="2" xfId="0" applyNumberFormat="true" applyFont="true" applyBorder="true">
      <alignment horizontal="right" vertical="top"/>
    </xf>
    <xf numFmtId="197" fontId="1" borderId="13" xfId="0" applyNumberFormat="true" applyFont="true" applyBorder="true">
      <alignment horizontal="right" vertical="center" wrapText="true"/>
    </xf>
    <xf numFmtId="197" fontId="1" borderId="14" xfId="0" applyNumberFormat="true" applyFont="true" applyBorder="true"/>
    <xf numFmtId="197" fontId="1" borderId="1" xfId="0" applyNumberFormat="true" applyFont="true" applyBorder="true">
      <alignment horizontal="left" vertical="center"/>
    </xf>
    <xf numFmtId="197" fontId="1" borderId="9" xfId="0" applyNumberFormat="true" applyFont="true" applyBorder="true">
      <alignment horizontal="left" vertical="center"/>
    </xf>
    <xf numFmtId="197" fontId="6" borderId="3" xfId="0" applyNumberFormat="true" applyFont="true" applyBorder="true"/>
    <xf numFmtId="197" fontId="9" borderId="0" xfId="0" applyNumberFormat="true" applyFont="true"/>
    <xf numFmtId="197" fontId="1" borderId="0" xfId="0" applyNumberFormat="true" applyFont="true">
      <alignment horizontal="left" vertical="center"/>
    </xf>
    <xf numFmtId="197" fontId="1" borderId="0" xfId="0" applyNumberFormat="true" applyFont="true">
      <alignment horizontal="right" vertical="center"/>
    </xf>
    <xf numFmtId="197" fontId="1" borderId="0" xfId="0" applyNumberFormat="true" applyFont="true">
      <alignment horizontal="justify" wrapText="true"/>
    </xf>
    <xf numFmtId="197" fontId="1" borderId="1" xfId="0" applyNumberFormat="true" applyFont="true" applyBorder="true">
      <alignment wrapText="true"/>
    </xf>
    <xf numFmtId="197" fontId="10" borderId="1" xfId="0" applyNumberFormat="true" applyFont="true" applyBorder="true"/>
    <xf numFmtId="197" fontId="6" borderId="11" xfId="0" applyNumberFormat="true" applyFont="true" applyBorder="true"/>
    <xf numFmtId="197" fontId="5" borderId="2" xfId="0" applyNumberFormat="true" applyFont="true" applyBorder="true">
      <alignment horizontal="right" vertical="center"/>
    </xf>
    <xf numFmtId="197" fontId="1" borderId="3" xfId="0" applyNumberFormat="true" applyFont="true" applyBorder="true">
      <alignment horizontal="right"/>
    </xf>
    <xf numFmtId="197" fontId="8" borderId="9" xfId="0" applyNumberFormat="true" applyFont="true" applyBorder="true">
      <alignment horizontal="right" vertical="center"/>
    </xf>
    <xf numFmtId="197" fontId="4" borderId="1" xfId="0" applyNumberFormat="true" applyFont="true" applyBorder="true"/>
    <xf numFmtId="197" fontId="11" borderId="9" xfId="0" applyNumberFormat="true" applyFont="true" applyBorder="true">
      <alignment horizontal="right" vertical="center"/>
    </xf>
    <xf numFmtId="197" fontId="5" borderId="7" xfId="0" applyNumberFormat="true" applyFont="true" applyBorder="true">
      <alignment horizontal="center" vertical="center" wrapText="true"/>
    </xf>
    <xf numFmtId="197" fontId="5" borderId="7" xfId="0" applyNumberFormat="true" applyFont="true" applyBorder="true">
      <alignment horizontal="right" vertical="center"/>
    </xf>
    <xf numFmtId="197" fontId="5" borderId="7" xfId="0" applyNumberFormat="true" applyFont="true" applyBorder="true">
      <alignment horizontal="right" vertical="center" wrapText="true"/>
    </xf>
    <xf numFmtId="197" fontId="10" borderId="13" xfId="0" applyNumberFormat="true" applyFont="true" applyBorder="true">
      <alignment horizontal="right" vertical="center"/>
    </xf>
    <xf numFmtId="197" fontId="1" borderId="0" xfId="0" applyNumberFormat="true" applyFont="true">
      <alignment horizontal="right"/>
    </xf>
    <xf numFmtId="197" fontId="6" borderId="5" xfId="0" applyNumberFormat="true" applyFont="true" applyBorder="true"/>
    <xf numFmtId="197" fontId="4" borderId="5" xfId="0" applyNumberFormat="true" applyFont="true" applyBorder="true"/>
    <xf numFmtId="197" fontId="9" borderId="5" xfId="0" applyNumberFormat="true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8"/>
  <sheetViews>
    <sheetView zoomScale="100" topLeftCell="A1" workbookViewId="0" showGridLines="true" showRowColHeaders="true" view="normal">
      <selection activeCell="M18" sqref="M18:M18"/>
    </sheetView>
  </sheetViews>
  <sheetFormatPr customHeight="false" defaultColWidth="9.28125" defaultRowHeight="15"/>
  <cols>
    <col min="1" max="1" bestFit="false" customWidth="true" width="14.2109375" hidden="false" outlineLevel="0"/>
    <col min="2" max="2" bestFit="false" customWidth="true" width="15.2109375" hidden="false" outlineLevel="0"/>
    <col min="3" max="4" bestFit="false" customWidth="true" width="16.2109375" hidden="false" outlineLevel="0"/>
    <col min="5" max="19" bestFit="false" customWidth="true" width="13.3515625" hidden="false" outlineLevel="0"/>
    <col min="20" max="20" bestFit="false" customWidth="true" width="15.2109375" hidden="false" outlineLevel="0"/>
    <col min="21" max="21" bestFit="false" customWidth="true" width="23.2109375" hidden="false" outlineLevel="0"/>
    <col min="22" max="24" bestFit="false" customWidth="true" width="15.2109375" hidden="false" outlineLevel="0"/>
    <col min="25" max="41" bestFit="false" customWidth="true" width="12.2109375" hidden="false" outlineLevel="0"/>
    <col min="42" max="43" bestFit="false" customWidth="true" width="14.2109375" hidden="false" outlineLevel="0"/>
    <col min="44" max="44" bestFit="false" customWidth="true" width="12.2109375" hidden="false" outlineLevel="0"/>
    <col min="45" max="50" bestFit="false" customWidth="true" width="9.2109375" hidden="false" outlineLevel="0"/>
  </cols>
  <sheetData>
    <row r="1" ht="15.6" customHeight="true">
      <c r="A1" s="1"/>
      <c r="B1" s="1"/>
      <c r="C1" s="1"/>
      <c r="D1" s="1"/>
      <c r="E1" s="26"/>
      <c r="F1" s="1"/>
      <c r="G1" s="1"/>
      <c r="H1" s="1"/>
      <c r="I1" s="1"/>
      <c r="J1" s="1"/>
      <c r="K1" s="1"/>
      <c r="L1" s="1"/>
      <c r="M1" s="1"/>
      <c r="N1" s="1"/>
      <c r="O1" s="1"/>
      <c r="P1" s="11"/>
      <c r="Q1" s="11"/>
      <c r="R1" s="11"/>
      <c r="S1" s="11"/>
      <c r="T1" s="11"/>
      <c r="U1" s="11"/>
      <c r="V1" s="11"/>
      <c r="W1" s="11"/>
      <c r="X1" s="11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11"/>
      <c r="AQ1" s="11"/>
      <c r="AR1" s="49"/>
      <c r="AS1" s="49"/>
      <c r="AT1" s="49"/>
      <c r="AU1" s="49"/>
      <c r="AV1" s="49"/>
      <c r="AW1" s="49"/>
      <c r="AX1" s="49"/>
    </row>
    <row r="2" ht="15.6" customHeight="true">
      <c r="A2" s="1"/>
      <c r="B2" s="1"/>
      <c r="C2" s="1"/>
      <c r="D2" s="1"/>
      <c r="E2" s="26"/>
      <c r="F2" s="1"/>
      <c r="G2" s="1"/>
      <c r="H2" s="1"/>
      <c r="I2" s="1"/>
      <c r="J2" s="1"/>
      <c r="K2" s="1"/>
      <c r="L2" s="1"/>
      <c r="M2" s="1"/>
      <c r="N2" s="1"/>
      <c r="O2" s="1"/>
      <c r="P2" s="11"/>
      <c r="Q2" s="11"/>
      <c r="R2" s="11"/>
      <c r="S2" s="11"/>
      <c r="T2" s="11"/>
      <c r="U2" s="11"/>
      <c r="V2" s="11"/>
      <c r="W2" s="11"/>
      <c r="X2" s="11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11"/>
      <c r="AQ2" s="11"/>
      <c r="AR2" s="49"/>
      <c r="AS2" s="49"/>
      <c r="AT2" s="49"/>
      <c r="AU2" s="49"/>
      <c r="AV2" s="49"/>
      <c r="AW2" s="49"/>
      <c r="AX2" s="49"/>
    </row>
    <row r="3" ht="15.6" customHeight="true">
      <c r="A3" s="2"/>
      <c r="B3" s="1"/>
      <c r="C3" s="20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1"/>
      <c r="Q3" s="37"/>
      <c r="R3" s="37"/>
      <c r="S3" s="37"/>
      <c r="T3" s="37"/>
      <c r="U3" s="37"/>
      <c r="V3" s="11"/>
      <c r="W3" s="11"/>
      <c r="X3" s="11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37"/>
      <c r="AO3" s="37"/>
      <c r="AP3" s="37"/>
      <c r="AQ3" s="37"/>
      <c r="AR3" s="49"/>
      <c r="AS3" s="49"/>
      <c r="AT3" s="49"/>
      <c r="AU3" s="49"/>
      <c r="AV3" s="49"/>
      <c r="AW3" s="49"/>
      <c r="AX3" s="49"/>
    </row>
    <row r="4" ht="29.85" customHeight="true">
      <c r="A4" s="3" t="s">
        <v>0</v>
      </c>
      <c r="B4" s="12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33"/>
      <c r="Q4" s="3" t="s">
        <v>44</v>
      </c>
      <c r="R4" s="3"/>
      <c r="S4" s="3" t="s">
        <v>47</v>
      </c>
      <c r="T4" s="3"/>
      <c r="U4" s="3" t="s">
        <v>0</v>
      </c>
      <c r="V4" s="12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52"/>
      <c r="AK4" s="19"/>
      <c r="AL4" s="19"/>
      <c r="AM4" s="55"/>
      <c r="AN4" s="3" t="s">
        <v>44</v>
      </c>
      <c r="AO4" s="3"/>
      <c r="AP4" s="3" t="s">
        <v>82</v>
      </c>
      <c r="AQ4" s="3"/>
      <c r="AR4" s="66"/>
      <c r="AS4" s="49"/>
      <c r="AT4" s="49"/>
      <c r="AU4" s="49"/>
      <c r="AV4" s="49"/>
      <c r="AW4" s="49"/>
      <c r="AX4" s="49"/>
    </row>
    <row r="5" ht="29.85" customHeight="true">
      <c r="A5" s="3" t="s">
        <v>1</v>
      </c>
      <c r="B5" s="13" t="s">
        <v>31</v>
      </c>
      <c r="C5" s="13"/>
      <c r="D5" s="13"/>
      <c r="E5" s="27"/>
      <c r="F5" s="31"/>
      <c r="G5" s="31"/>
      <c r="H5" s="31"/>
      <c r="I5" s="31"/>
      <c r="J5" s="31"/>
      <c r="K5" s="31"/>
      <c r="L5" s="31"/>
      <c r="M5" s="31"/>
      <c r="N5" s="31"/>
      <c r="O5" s="31"/>
      <c r="P5" s="34"/>
      <c r="Q5" s="3" t="s">
        <v>45</v>
      </c>
      <c r="R5" s="3"/>
      <c r="S5" s="3" t="s">
        <v>48</v>
      </c>
      <c r="T5" s="3"/>
      <c r="U5" s="3" t="s">
        <v>1</v>
      </c>
      <c r="V5" s="13" t="s">
        <v>31</v>
      </c>
      <c r="W5" s="13"/>
      <c r="X5" s="13"/>
      <c r="Y5" s="27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53"/>
      <c r="AK5" s="54"/>
      <c r="AL5" s="54"/>
      <c r="AM5" s="34"/>
      <c r="AN5" s="3" t="s">
        <v>45</v>
      </c>
      <c r="AO5" s="3"/>
      <c r="AP5" s="3" t="s">
        <v>48</v>
      </c>
      <c r="AQ5" s="3"/>
      <c r="AR5" s="66"/>
      <c r="AS5" s="49"/>
      <c r="AT5" s="49"/>
      <c r="AU5" s="49"/>
      <c r="AV5" s="49"/>
      <c r="AW5" s="49"/>
      <c r="AX5" s="49"/>
    </row>
    <row r="6" ht="59.25" customHeight="true">
      <c r="A6" s="4" t="s">
        <v>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38" t="s">
        <v>50</v>
      </c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49"/>
      <c r="AS6" s="49"/>
      <c r="AT6" s="49"/>
      <c r="AU6" s="49"/>
      <c r="AV6" s="49"/>
      <c r="AW6" s="49"/>
      <c r="AX6" s="49"/>
    </row>
    <row r="7" ht="39.4" customHeight="true">
      <c r="A7" s="5" t="s">
        <v>3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39" t="s">
        <v>3</v>
      </c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49"/>
      <c r="AS7" s="49"/>
      <c r="AT7" s="49"/>
      <c r="AU7" s="49"/>
      <c r="AV7" s="49"/>
      <c r="AW7" s="49"/>
      <c r="AX7" s="49"/>
    </row>
    <row r="8" ht="33.2" customHeight="true">
      <c r="A8" s="6" t="s">
        <v>4</v>
      </c>
      <c r="B8" s="6" t="s">
        <v>32</v>
      </c>
      <c r="C8" s="6" t="s">
        <v>34</v>
      </c>
      <c r="D8" s="6" t="s">
        <v>35</v>
      </c>
      <c r="E8" s="6" t="s">
        <v>36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 t="s">
        <v>46</v>
      </c>
      <c r="R8" s="6"/>
      <c r="S8" s="6"/>
      <c r="T8" s="6" t="s">
        <v>49</v>
      </c>
      <c r="U8" s="6" t="s">
        <v>4</v>
      </c>
      <c r="V8" s="6" t="s">
        <v>51</v>
      </c>
      <c r="W8" s="6"/>
      <c r="X8" s="6"/>
      <c r="Y8" s="6" t="s">
        <v>58</v>
      </c>
      <c r="Z8" s="6"/>
      <c r="AA8" s="6"/>
      <c r="AB8" s="6"/>
      <c r="AC8" s="6" t="s">
        <v>62</v>
      </c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7"/>
      <c r="AS8" s="49"/>
      <c r="AT8" s="49"/>
      <c r="AU8" s="49"/>
      <c r="AV8" s="49"/>
      <c r="AW8" s="49"/>
      <c r="AX8" s="49"/>
    </row>
    <row r="9" ht="33.2" customHeight="true">
      <c r="A9" s="6"/>
      <c r="B9" s="6"/>
      <c r="C9" s="6"/>
      <c r="D9" s="6"/>
      <c r="E9" s="28" t="s">
        <v>37</v>
      </c>
      <c r="F9" s="28"/>
      <c r="G9" s="28"/>
      <c r="H9" s="6" t="s">
        <v>41</v>
      </c>
      <c r="I9" s="6"/>
      <c r="J9" s="6"/>
      <c r="K9" s="6" t="s">
        <v>42</v>
      </c>
      <c r="L9" s="6"/>
      <c r="M9" s="6"/>
      <c r="N9" s="6" t="s">
        <v>43</v>
      </c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 t="s">
        <v>63</v>
      </c>
      <c r="AD9" s="6"/>
      <c r="AE9" s="6" t="s">
        <v>67</v>
      </c>
      <c r="AF9" s="6"/>
      <c r="AG9" s="6"/>
      <c r="AH9" s="6"/>
      <c r="AI9" s="6"/>
      <c r="AJ9" s="6"/>
      <c r="AK9" s="6"/>
      <c r="AL9" s="6"/>
      <c r="AM9" s="6" t="s">
        <v>77</v>
      </c>
      <c r="AN9" s="6" t="s">
        <v>80</v>
      </c>
      <c r="AO9" s="6" t="s">
        <v>81</v>
      </c>
      <c r="AP9" s="6" t="s">
        <v>83</v>
      </c>
      <c r="AQ9" s="6"/>
      <c r="AR9" s="67"/>
      <c r="AS9" s="49"/>
      <c r="AT9" s="49"/>
      <c r="AU9" s="49"/>
      <c r="AV9" s="49"/>
      <c r="AW9" s="49"/>
      <c r="AX9" s="49"/>
    </row>
    <row r="10" ht="33.2" customHeight="true">
      <c r="A10" s="6"/>
      <c r="B10" s="6"/>
      <c r="C10" s="6"/>
      <c r="D10" s="6"/>
      <c r="E10" s="28" t="s">
        <v>38</v>
      </c>
      <c r="F10" s="28" t="s">
        <v>39</v>
      </c>
      <c r="G10" s="28" t="s">
        <v>40</v>
      </c>
      <c r="H10" s="28" t="s">
        <v>38</v>
      </c>
      <c r="I10" s="6" t="s">
        <v>39</v>
      </c>
      <c r="J10" s="6" t="s">
        <v>40</v>
      </c>
      <c r="K10" s="28" t="s">
        <v>38</v>
      </c>
      <c r="L10" s="6" t="s">
        <v>39</v>
      </c>
      <c r="M10" s="6" t="s">
        <v>40</v>
      </c>
      <c r="N10" s="28" t="s">
        <v>38</v>
      </c>
      <c r="O10" s="6" t="s">
        <v>39</v>
      </c>
      <c r="P10" s="6" t="s">
        <v>40</v>
      </c>
      <c r="Q10" s="28" t="s">
        <v>38</v>
      </c>
      <c r="R10" s="6" t="s">
        <v>39</v>
      </c>
      <c r="S10" s="6" t="s">
        <v>40</v>
      </c>
      <c r="T10" s="6"/>
      <c r="U10" s="6"/>
      <c r="V10" s="28" t="s">
        <v>37</v>
      </c>
      <c r="W10" s="6" t="s">
        <v>52</v>
      </c>
      <c r="X10" s="6" t="s">
        <v>53</v>
      </c>
      <c r="Y10" s="28" t="s">
        <v>37</v>
      </c>
      <c r="Z10" s="6" t="s">
        <v>59</v>
      </c>
      <c r="AA10" s="6" t="s">
        <v>60</v>
      </c>
      <c r="AB10" s="6" t="s">
        <v>61</v>
      </c>
      <c r="AC10" s="6" t="s">
        <v>64</v>
      </c>
      <c r="AD10" s="6" t="s">
        <v>65</v>
      </c>
      <c r="AE10" s="6" t="s">
        <v>68</v>
      </c>
      <c r="AF10" s="6" t="s">
        <v>69</v>
      </c>
      <c r="AG10" s="6" t="s">
        <v>70</v>
      </c>
      <c r="AH10" s="6" t="s">
        <v>71</v>
      </c>
      <c r="AI10" s="6" t="s">
        <v>74</v>
      </c>
      <c r="AJ10" s="6"/>
      <c r="AK10" s="6"/>
      <c r="AL10" s="6"/>
      <c r="AM10" s="6"/>
      <c r="AN10" s="6"/>
      <c r="AO10" s="6"/>
      <c r="AP10" s="6" t="s">
        <v>84</v>
      </c>
      <c r="AQ10" s="6" t="s">
        <v>86</v>
      </c>
      <c r="AR10" s="68"/>
      <c r="AS10" s="49"/>
      <c r="AT10" s="49"/>
      <c r="AU10" s="49"/>
      <c r="AV10" s="49"/>
      <c r="AW10" s="49"/>
      <c r="AX10" s="49"/>
    </row>
    <row r="11" ht="33.2" customHeight="true">
      <c r="A11" s="6"/>
      <c r="B11" s="6"/>
      <c r="C11" s="6"/>
      <c r="D11" s="6"/>
      <c r="E11" s="28"/>
      <c r="F11" s="28"/>
      <c r="G11" s="28"/>
      <c r="H11" s="28"/>
      <c r="I11" s="6"/>
      <c r="J11" s="6"/>
      <c r="K11" s="28"/>
      <c r="L11" s="6"/>
      <c r="M11" s="6"/>
      <c r="N11" s="28"/>
      <c r="O11" s="6"/>
      <c r="P11" s="6"/>
      <c r="Q11" s="28"/>
      <c r="R11" s="6"/>
      <c r="S11" s="6"/>
      <c r="T11" s="6"/>
      <c r="U11" s="6"/>
      <c r="V11" s="28"/>
      <c r="W11" s="6"/>
      <c r="X11" s="6"/>
      <c r="Y11" s="28"/>
      <c r="Z11" s="6"/>
      <c r="AA11" s="6"/>
      <c r="AB11" s="6"/>
      <c r="AC11" s="6"/>
      <c r="AD11" s="6"/>
      <c r="AE11" s="6"/>
      <c r="AF11" s="6"/>
      <c r="AG11" s="6"/>
      <c r="AH11" s="6"/>
      <c r="AI11" s="6" t="s">
        <v>75</v>
      </c>
      <c r="AJ11" s="6" t="s">
        <v>76</v>
      </c>
      <c r="AK11" s="6"/>
      <c r="AL11" s="6"/>
      <c r="AM11" s="6"/>
      <c r="AN11" s="6"/>
      <c r="AO11" s="6"/>
      <c r="AP11" s="6"/>
      <c r="AQ11" s="6"/>
      <c r="AR11" s="68"/>
      <c r="AS11" s="49"/>
      <c r="AT11" s="49"/>
      <c r="AU11" s="49"/>
      <c r="AV11" s="49"/>
      <c r="AW11" s="49"/>
      <c r="AX11" s="49"/>
    </row>
    <row r="12" ht="22.5" customHeight="true">
      <c r="A12" s="6"/>
      <c r="B12" s="6"/>
      <c r="C12" s="6"/>
      <c r="D12" s="6"/>
      <c r="E12" s="28"/>
      <c r="F12" s="28"/>
      <c r="G12" s="28"/>
      <c r="H12" s="28"/>
      <c r="I12" s="6"/>
      <c r="J12" s="6"/>
      <c r="K12" s="28"/>
      <c r="L12" s="6"/>
      <c r="M12" s="6"/>
      <c r="N12" s="28"/>
      <c r="O12" s="6"/>
      <c r="P12" s="6"/>
      <c r="Q12" s="28"/>
      <c r="R12" s="6"/>
      <c r="S12" s="6"/>
      <c r="T12" s="6"/>
      <c r="U12" s="6"/>
      <c r="V12" s="28"/>
      <c r="W12" s="6"/>
      <c r="X12" s="6"/>
      <c r="Y12" s="28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28" t="s">
        <v>38</v>
      </c>
      <c r="AK12" s="6" t="s">
        <v>39</v>
      </c>
      <c r="AL12" s="6" t="s">
        <v>40</v>
      </c>
      <c r="AM12" s="6"/>
      <c r="AN12" s="6"/>
      <c r="AO12" s="6"/>
      <c r="AP12" s="6"/>
      <c r="AQ12" s="6"/>
      <c r="AR12" s="68"/>
      <c r="AS12" s="49"/>
      <c r="AT12" s="49"/>
      <c r="AU12" s="49"/>
      <c r="AV12" s="49"/>
      <c r="AW12" s="49"/>
      <c r="AX12" s="49"/>
    </row>
    <row r="13" ht="65.85" customHeight="true">
      <c r="A13" s="6" t="s">
        <v>5</v>
      </c>
      <c r="B13" s="14" t="n">
        <v>24</v>
      </c>
      <c r="C13" s="22" t="n">
        <v>18095</v>
      </c>
      <c r="D13" s="22" t="n">
        <f>SUM(D14:D37)</f>
        <v>47088</v>
      </c>
      <c r="E13" s="29" t="n">
        <f>F13+G13</f>
        <v>306</v>
      </c>
      <c r="F13" s="14" t="n">
        <f>SUM(F14:F37)</f>
        <v>211</v>
      </c>
      <c r="G13" s="14" t="n">
        <f>SUM(G14:G37)</f>
        <v>95</v>
      </c>
      <c r="H13" s="29" t="n">
        <f>I13+J13</f>
        <v>24</v>
      </c>
      <c r="I13" s="14" t="n">
        <f>SUM(I14:I37)</f>
        <v>21</v>
      </c>
      <c r="J13" s="14" t="n">
        <f>SUM(J14:J37)</f>
        <v>3</v>
      </c>
      <c r="K13" s="29" t="n">
        <f>L13+M13</f>
        <v>210</v>
      </c>
      <c r="L13" s="14" t="n">
        <f>L14+L15+L16+L17+L18+L19+L20+L21+L22+L23+L24+L25+L26+L27+L28+L29+L30+L31+L32+L33+L34+L35+L36+L37</f>
        <v>136</v>
      </c>
      <c r="M13" s="14" t="n">
        <f>M14+M15+M16+M17+M18+M19+M20+M21+M22+M23+M25+M26+M27+M28+M29+M31+M32+M33+M35+M36+M37</f>
        <v>74</v>
      </c>
      <c r="N13" s="29" t="n">
        <f>O13+P13</f>
        <v>72</v>
      </c>
      <c r="O13" s="14" t="n">
        <f>O14+O15+O16+O17+O18+O19+O20+O21+O22+O23+O24+O26+O27+O28+O29+O30+O31+O32+O33+O34+O35+O36+O37</f>
        <v>54</v>
      </c>
      <c r="P13" s="14" t="n">
        <f>P14+P15+P16+P18+P19+P23+P25+P28+P29+P32+P33+P36+P37</f>
        <v>18</v>
      </c>
      <c r="Q13" s="29" t="n">
        <f>R13+S13</f>
        <v>1567</v>
      </c>
      <c r="R13" s="14" t="n">
        <f>R14+R15+R16+R17+R18+R19+R20+R21+R22+R23+R24+R25+R26+R27+R28+R29+R30+R31+R32+R33+R34+R35+R36+R37</f>
        <v>769</v>
      </c>
      <c r="S13" s="14" t="n">
        <f>S14+S15+S16+S17+S18+S19+S20+S21+S22+S23+S24+S25+S26+S27+S28+S29+S30+S31+S32+S33+S34+S35+S36+S37</f>
        <v>798</v>
      </c>
      <c r="T13" s="14" t="n">
        <v>0</v>
      </c>
      <c r="U13" s="14"/>
      <c r="V13" s="29" t="n">
        <f>SUM(V14:V37)</f>
        <v>3636826</v>
      </c>
      <c r="W13" s="14" t="n">
        <f>SUM(W14:W37)</f>
        <v>2940000</v>
      </c>
      <c r="X13" s="14" t="n">
        <f>SUM(X14:X37)</f>
        <v>696826</v>
      </c>
      <c r="Y13" s="29" t="n">
        <v>4</v>
      </c>
      <c r="Z13" s="14" t="n">
        <v>4</v>
      </c>
      <c r="AA13" s="14" t="n">
        <v>0</v>
      </c>
      <c r="AB13" s="14" t="n">
        <v>0</v>
      </c>
      <c r="AC13" s="29" t="n">
        <f>SUM(AC14:AC37)</f>
        <v>54</v>
      </c>
      <c r="AD13" s="29" t="n">
        <f>SUM(AD14:AD38)</f>
        <v>715</v>
      </c>
      <c r="AE13" s="29" t="n">
        <f>SUM(AE14:AE38)</f>
        <v>23</v>
      </c>
      <c r="AF13" s="29" t="n">
        <f>SUM(AF14:AF38)</f>
        <v>26</v>
      </c>
      <c r="AG13" s="29" t="n">
        <f>SUM(AG14:AG38)</f>
        <v>7</v>
      </c>
      <c r="AH13" s="29" t="n">
        <f>SUM(AH14:AH38)</f>
        <v>9</v>
      </c>
      <c r="AI13" s="29" t="n">
        <f>SUM(AI14:AI38)</f>
        <v>12</v>
      </c>
      <c r="AJ13" s="29" t="n">
        <f>SUM(AJ14:AJ38)</f>
        <v>287</v>
      </c>
      <c r="AK13" s="29" t="n">
        <f>SUM(AK14:AK38)</f>
        <v>85</v>
      </c>
      <c r="AL13" s="29" t="n">
        <f>SUM(AL14:AL38)</f>
        <v>202</v>
      </c>
      <c r="AM13" s="14" t="n">
        <f>SUM(AM14:AM37)</f>
        <v>11</v>
      </c>
      <c r="AN13" s="29" t="n">
        <f>SUM(AN14:AN38)</f>
        <v>1</v>
      </c>
      <c r="AO13" s="29" t="n">
        <f>SUM(AO14:AO38)</f>
        <v>0</v>
      </c>
      <c r="AP13" s="29" t="n">
        <f>SUM(AP14:AP38)</f>
        <v>85855</v>
      </c>
      <c r="AQ13" s="61" t="n">
        <v>0</v>
      </c>
      <c r="AR13" s="49"/>
      <c r="AS13" s="49"/>
      <c r="AT13" s="49"/>
      <c r="AU13" s="49"/>
      <c r="AV13" s="49"/>
      <c r="AW13" s="49"/>
      <c r="AX13" s="49"/>
    </row>
    <row r="14" ht="36.75" customHeight="true">
      <c r="A14" s="7" t="s">
        <v>6</v>
      </c>
      <c r="B14" s="15"/>
      <c r="C14" s="23" t="n">
        <v>364</v>
      </c>
      <c r="D14" s="23" t="n">
        <v>887</v>
      </c>
      <c r="E14" s="30" t="n">
        <f>F14+G14</f>
        <v>12</v>
      </c>
      <c r="F14" s="30" t="n">
        <f>I14+L14+O14</f>
        <v>10</v>
      </c>
      <c r="G14" s="30" t="n">
        <f>J14+M14+P14</f>
        <v>2</v>
      </c>
      <c r="H14" s="29" t="n">
        <f>I14+J14</f>
        <v>1</v>
      </c>
      <c r="I14" s="14" t="n">
        <v>1</v>
      </c>
      <c r="J14" s="14" t="n">
        <v>0</v>
      </c>
      <c r="K14" s="30" t="n">
        <f>L14+M14</f>
        <v>8</v>
      </c>
      <c r="L14" s="16" t="n">
        <v>7</v>
      </c>
      <c r="M14" s="16" t="n">
        <v>1</v>
      </c>
      <c r="N14" s="30" t="n">
        <f>O14+P14</f>
        <v>3</v>
      </c>
      <c r="O14" s="16" t="n">
        <v>2</v>
      </c>
      <c r="P14" s="16" t="n">
        <v>1</v>
      </c>
      <c r="Q14" s="30" t="n">
        <f>R14+S14</f>
        <v>50</v>
      </c>
      <c r="R14" s="16" t="n">
        <v>32</v>
      </c>
      <c r="S14" s="16" t="n">
        <v>18</v>
      </c>
      <c r="T14" s="16" t="n">
        <v>0</v>
      </c>
      <c r="U14" s="40"/>
      <c r="V14" s="42" t="n">
        <v>115720</v>
      </c>
      <c r="W14" s="42" t="n">
        <v>60000</v>
      </c>
      <c r="X14" s="42" t="n">
        <v>55720</v>
      </c>
      <c r="Y14" s="15" t="n">
        <v>1</v>
      </c>
      <c r="Z14" s="16" t="n">
        <v>1</v>
      </c>
      <c r="AA14" s="16" t="n">
        <v>0</v>
      </c>
      <c r="AB14" s="16" t="n">
        <v>0</v>
      </c>
      <c r="AC14" s="16" t="n">
        <v>1</v>
      </c>
      <c r="AD14" s="16" t="n">
        <v>50</v>
      </c>
      <c r="AE14" s="16" t="n">
        <v>1</v>
      </c>
      <c r="AF14" s="16" t="n">
        <v>1</v>
      </c>
      <c r="AG14" s="16" t="n">
        <v>0</v>
      </c>
      <c r="AH14" s="16" t="n">
        <v>0</v>
      </c>
      <c r="AI14" s="16" t="n">
        <v>0</v>
      </c>
      <c r="AJ14" s="30" t="n">
        <v>0</v>
      </c>
      <c r="AK14" s="16" t="n">
        <v>0</v>
      </c>
      <c r="AL14" s="16" t="n">
        <v>0</v>
      </c>
      <c r="AM14" s="16" t="n">
        <v>0</v>
      </c>
      <c r="AN14" s="16" t="n">
        <v>0</v>
      </c>
      <c r="AO14" s="56" t="n">
        <v>0</v>
      </c>
      <c r="AP14" s="56" t="n">
        <v>0</v>
      </c>
      <c r="AQ14" s="62" t="n">
        <v>0</v>
      </c>
      <c r="AR14" s="49"/>
      <c r="AS14" s="49"/>
      <c r="AT14" s="49"/>
      <c r="AU14" s="49"/>
      <c r="AV14" s="49"/>
      <c r="AW14" s="49"/>
      <c r="AX14" s="49"/>
    </row>
    <row r="15" ht="36.75" customHeight="true">
      <c r="A15" s="7" t="s">
        <v>7</v>
      </c>
      <c r="B15" s="15"/>
      <c r="C15" s="23" t="n">
        <v>656</v>
      </c>
      <c r="D15" s="23" t="n">
        <v>1729</v>
      </c>
      <c r="E15" s="30" t="n">
        <f>F15+G15</f>
        <v>12</v>
      </c>
      <c r="F15" s="30" t="n">
        <f>I15+L15+O15</f>
        <v>6</v>
      </c>
      <c r="G15" s="30" t="n">
        <f>J15+M15+P15</f>
        <v>6</v>
      </c>
      <c r="H15" s="29" t="n">
        <f>I15+J15</f>
        <v>1</v>
      </c>
      <c r="I15" s="14" t="n">
        <v>1</v>
      </c>
      <c r="J15" s="14" t="n">
        <v>0</v>
      </c>
      <c r="K15" s="30" t="n">
        <f>L15+M15</f>
        <v>8</v>
      </c>
      <c r="L15" s="16" t="n">
        <v>4</v>
      </c>
      <c r="M15" s="16" t="n">
        <v>4</v>
      </c>
      <c r="N15" s="30" t="n">
        <f>O15+P15</f>
        <v>3</v>
      </c>
      <c r="O15" s="16" t="n">
        <v>1</v>
      </c>
      <c r="P15" s="16" t="n">
        <v>2</v>
      </c>
      <c r="Q15" s="30" t="n">
        <f>R15+S15</f>
        <v>48</v>
      </c>
      <c r="R15" s="16" t="n">
        <v>15</v>
      </c>
      <c r="S15" s="16" t="n">
        <v>33</v>
      </c>
      <c r="T15" s="16" t="n">
        <v>0</v>
      </c>
      <c r="U15" s="40"/>
      <c r="V15" s="42" t="n">
        <v>87500</v>
      </c>
      <c r="W15" s="42" t="n">
        <v>70000</v>
      </c>
      <c r="X15" s="42" t="n">
        <v>17500</v>
      </c>
      <c r="Y15" s="15" t="n">
        <v>0</v>
      </c>
      <c r="Z15" s="16" t="n">
        <v>0</v>
      </c>
      <c r="AA15" s="16" t="n">
        <v>0</v>
      </c>
      <c r="AB15" s="16" t="n">
        <v>0</v>
      </c>
      <c r="AC15" s="16" t="n">
        <v>1</v>
      </c>
      <c r="AD15" s="16" t="n">
        <v>40</v>
      </c>
      <c r="AE15" s="16" t="n">
        <v>1</v>
      </c>
      <c r="AF15" s="16" t="n">
        <v>1</v>
      </c>
      <c r="AG15" s="16" t="n">
        <v>0</v>
      </c>
      <c r="AH15" s="16" t="n">
        <v>0</v>
      </c>
      <c r="AI15" s="16" t="n">
        <v>1</v>
      </c>
      <c r="AJ15" s="30" t="n">
        <f>AK15+AL15</f>
        <v>18</v>
      </c>
      <c r="AK15" s="16" t="n">
        <v>3</v>
      </c>
      <c r="AL15" s="16" t="n">
        <v>15</v>
      </c>
      <c r="AM15" s="16" t="n">
        <v>1</v>
      </c>
      <c r="AN15" s="16" t="n">
        <v>0</v>
      </c>
      <c r="AO15" s="56" t="n">
        <v>0</v>
      </c>
      <c r="AP15" s="56" t="n">
        <v>702</v>
      </c>
      <c r="AQ15" s="62" t="n">
        <v>0</v>
      </c>
      <c r="AR15" s="49"/>
      <c r="AS15" s="49"/>
      <c r="AT15" s="49"/>
      <c r="AU15" s="49"/>
      <c r="AV15" s="49"/>
      <c r="AW15" s="49"/>
      <c r="AX15" s="49"/>
    </row>
    <row r="16" ht="36.75" customHeight="true">
      <c r="A16" s="7" t="s">
        <v>8</v>
      </c>
      <c r="B16" s="15"/>
      <c r="C16" s="23" t="n">
        <v>407</v>
      </c>
      <c r="D16" s="23" t="n">
        <v>1070</v>
      </c>
      <c r="E16" s="30" t="n">
        <f>F16+G16</f>
        <v>14</v>
      </c>
      <c r="F16" s="30" t="n">
        <f>I16+L16+O16</f>
        <v>6</v>
      </c>
      <c r="G16" s="30" t="n">
        <f>J16+M16+P16</f>
        <v>8</v>
      </c>
      <c r="H16" s="29" t="n">
        <f>I16+J16</f>
        <v>1</v>
      </c>
      <c r="I16" s="14" t="n">
        <v>0</v>
      </c>
      <c r="J16" s="14" t="n">
        <v>1</v>
      </c>
      <c r="K16" s="30" t="n">
        <f>L16+M16</f>
        <v>10</v>
      </c>
      <c r="L16" s="16" t="n">
        <v>4</v>
      </c>
      <c r="M16" s="16" t="n">
        <v>6</v>
      </c>
      <c r="N16" s="30" t="n">
        <f>O16+P16</f>
        <v>3</v>
      </c>
      <c r="O16" s="16" t="n">
        <v>2</v>
      </c>
      <c r="P16" s="16" t="n">
        <v>1</v>
      </c>
      <c r="Q16" s="30" t="n">
        <f>R16+S16</f>
        <v>68</v>
      </c>
      <c r="R16" s="16" t="n">
        <v>24</v>
      </c>
      <c r="S16" s="16" t="n">
        <v>44</v>
      </c>
      <c r="T16" s="16" t="n">
        <v>0</v>
      </c>
      <c r="U16" s="40"/>
      <c r="V16" s="43" t="n">
        <v>956659</v>
      </c>
      <c r="W16" s="43" t="n">
        <v>840000</v>
      </c>
      <c r="X16" s="43" t="n">
        <v>116659</v>
      </c>
      <c r="Y16" s="16" t="n">
        <v>1</v>
      </c>
      <c r="Z16" s="16" t="n">
        <v>1</v>
      </c>
      <c r="AA16" s="16" t="n">
        <v>0</v>
      </c>
      <c r="AB16" s="16" t="n">
        <v>0</v>
      </c>
      <c r="AC16" s="16" t="n">
        <v>3</v>
      </c>
      <c r="AD16" s="16" t="n">
        <v>0</v>
      </c>
      <c r="AE16" s="16" t="n">
        <v>1</v>
      </c>
      <c r="AF16" s="16" t="n">
        <v>1</v>
      </c>
      <c r="AG16" s="16" t="n">
        <v>0</v>
      </c>
      <c r="AH16" s="16" t="n">
        <v>0</v>
      </c>
      <c r="AI16" s="16" t="n">
        <v>1</v>
      </c>
      <c r="AJ16" s="30" t="n">
        <f>AK16+AL16</f>
        <v>18</v>
      </c>
      <c r="AK16" s="16" t="n">
        <v>0</v>
      </c>
      <c r="AL16" s="16" t="n">
        <v>18</v>
      </c>
      <c r="AM16" s="16" t="n">
        <v>1</v>
      </c>
      <c r="AN16" s="16" t="n">
        <v>0</v>
      </c>
      <c r="AO16" s="56" t="n">
        <v>0</v>
      </c>
      <c r="AP16" s="56" t="n">
        <v>13821</v>
      </c>
      <c r="AQ16" s="62" t="n">
        <v>0</v>
      </c>
      <c r="AR16" s="49"/>
      <c r="AS16" s="49"/>
      <c r="AT16" s="49"/>
      <c r="AU16" s="49"/>
      <c r="AV16" s="49"/>
      <c r="AW16" s="49"/>
      <c r="AX16" s="49"/>
    </row>
    <row r="17" ht="36.75" customHeight="true">
      <c r="A17" s="7" t="s">
        <v>9</v>
      </c>
      <c r="B17" s="15"/>
      <c r="C17" s="23" t="n">
        <v>392</v>
      </c>
      <c r="D17" s="23" t="n">
        <v>1019</v>
      </c>
      <c r="E17" s="30" t="n">
        <f>F17+G17</f>
        <v>12</v>
      </c>
      <c r="F17" s="30" t="n">
        <f>I17+L17+O17</f>
        <v>8</v>
      </c>
      <c r="G17" s="30" t="n">
        <f>J17+M17+P17</f>
        <v>4</v>
      </c>
      <c r="H17" s="29" t="n">
        <f>I17+J17</f>
        <v>1</v>
      </c>
      <c r="I17" s="14" t="n">
        <v>0</v>
      </c>
      <c r="J17" s="14" t="n">
        <v>1</v>
      </c>
      <c r="K17" s="30" t="n">
        <f>L17+M17</f>
        <v>8</v>
      </c>
      <c r="L17" s="16" t="n">
        <v>5</v>
      </c>
      <c r="M17" s="16" t="n">
        <v>3</v>
      </c>
      <c r="N17" s="30" t="n">
        <f>O17+P17</f>
        <v>3</v>
      </c>
      <c r="O17" s="16" t="n">
        <v>3</v>
      </c>
      <c r="P17" s="16" t="n">
        <v>0</v>
      </c>
      <c r="Q17" s="30" t="n">
        <f>R17+S17</f>
        <v>30</v>
      </c>
      <c r="R17" s="16" t="n">
        <v>25</v>
      </c>
      <c r="S17" s="16" t="n">
        <v>5</v>
      </c>
      <c r="T17" s="16" t="n">
        <v>0</v>
      </c>
      <c r="U17" s="40"/>
      <c r="V17" s="42" t="n">
        <v>75000</v>
      </c>
      <c r="W17" s="42" t="n">
        <v>60000</v>
      </c>
      <c r="X17" s="42" t="n">
        <v>15000</v>
      </c>
      <c r="Y17" s="16" t="n">
        <v>0</v>
      </c>
      <c r="Z17" s="16" t="n">
        <v>0</v>
      </c>
      <c r="AA17" s="16" t="n">
        <v>0</v>
      </c>
      <c r="AB17" s="16" t="n">
        <v>0</v>
      </c>
      <c r="AC17" s="16" t="n">
        <v>3</v>
      </c>
      <c r="AD17" s="16" t="n">
        <v>0</v>
      </c>
      <c r="AE17" s="16" t="n">
        <v>1</v>
      </c>
      <c r="AF17" s="16" t="n">
        <v>1</v>
      </c>
      <c r="AG17" s="16" t="n">
        <v>0</v>
      </c>
      <c r="AH17" s="16" t="n">
        <v>0</v>
      </c>
      <c r="AI17" s="16" t="n">
        <v>0</v>
      </c>
      <c r="AJ17" s="30" t="n">
        <v>0</v>
      </c>
      <c r="AK17" s="16" t="n">
        <v>0</v>
      </c>
      <c r="AL17" s="16" t="n">
        <v>0</v>
      </c>
      <c r="AM17" s="16" t="n">
        <v>0</v>
      </c>
      <c r="AN17" s="16" t="n">
        <v>0</v>
      </c>
      <c r="AO17" s="56" t="n">
        <v>0</v>
      </c>
      <c r="AP17" s="56" t="n">
        <v>0</v>
      </c>
      <c r="AQ17" s="62" t="n">
        <v>0</v>
      </c>
      <c r="AR17" s="49"/>
      <c r="AS17" s="49"/>
      <c r="AT17" s="49"/>
      <c r="AU17" s="49"/>
      <c r="AV17" s="49"/>
      <c r="AW17" s="49"/>
      <c r="AX17" s="49"/>
    </row>
    <row r="18" ht="36.75" customHeight="true">
      <c r="A18" s="7" t="s">
        <v>10</v>
      </c>
      <c r="B18" s="15"/>
      <c r="C18" s="23" t="n">
        <v>773</v>
      </c>
      <c r="D18" s="23" t="n">
        <v>2006</v>
      </c>
      <c r="E18" s="30" t="n">
        <f>F18+G18</f>
        <v>14</v>
      </c>
      <c r="F18" s="30" t="n">
        <f>I18+L18+O18</f>
        <v>10</v>
      </c>
      <c r="G18" s="30" t="n">
        <f>J18+M18+P18</f>
        <v>4</v>
      </c>
      <c r="H18" s="29" t="n">
        <f>I18+J18</f>
        <v>1</v>
      </c>
      <c r="I18" s="14" t="n">
        <v>1</v>
      </c>
      <c r="J18" s="14" t="n">
        <v>0</v>
      </c>
      <c r="K18" s="30" t="n">
        <f>L18+M18</f>
        <v>10</v>
      </c>
      <c r="L18" s="16" t="n">
        <v>7</v>
      </c>
      <c r="M18" s="16" t="n">
        <v>3</v>
      </c>
      <c r="N18" s="30" t="n">
        <f>O18+P18</f>
        <v>3</v>
      </c>
      <c r="O18" s="16" t="n">
        <v>2</v>
      </c>
      <c r="P18" s="16" t="n">
        <v>1</v>
      </c>
      <c r="Q18" s="30" t="n">
        <f>R18+S18</f>
        <v>93</v>
      </c>
      <c r="R18" s="16" t="n">
        <v>57</v>
      </c>
      <c r="S18" s="16" t="n">
        <v>36</v>
      </c>
      <c r="T18" s="16" t="n">
        <v>0</v>
      </c>
      <c r="U18" s="40"/>
      <c r="V18" s="42" t="n">
        <v>127500</v>
      </c>
      <c r="W18" s="42" t="n">
        <v>90000</v>
      </c>
      <c r="X18" s="42" t="n">
        <v>37500</v>
      </c>
      <c r="Y18" s="16" t="n">
        <v>0</v>
      </c>
      <c r="Z18" s="16" t="n">
        <v>0</v>
      </c>
      <c r="AA18" s="16" t="n">
        <v>0</v>
      </c>
      <c r="AB18" s="16" t="n">
        <v>0</v>
      </c>
      <c r="AC18" s="16" t="n">
        <v>3</v>
      </c>
      <c r="AD18" s="16" t="n">
        <v>40</v>
      </c>
      <c r="AE18" s="16" t="n">
        <v>1</v>
      </c>
      <c r="AF18" s="16" t="n">
        <v>1</v>
      </c>
      <c r="AG18" s="16" t="n">
        <v>1</v>
      </c>
      <c r="AH18" s="16" t="n">
        <v>2</v>
      </c>
      <c r="AI18" s="16" t="n">
        <v>1</v>
      </c>
      <c r="AJ18" s="30" t="n">
        <f>AK18+AL18</f>
        <v>17</v>
      </c>
      <c r="AK18" s="16" t="n">
        <v>4</v>
      </c>
      <c r="AL18" s="16" t="n">
        <v>13</v>
      </c>
      <c r="AM18" s="16" t="n">
        <v>1</v>
      </c>
      <c r="AN18" s="16" t="n">
        <v>0</v>
      </c>
      <c r="AO18" s="56" t="n">
        <v>0</v>
      </c>
      <c r="AP18" s="56" t="n">
        <v>3707</v>
      </c>
      <c r="AQ18" s="62" t="n">
        <v>0</v>
      </c>
      <c r="AR18" s="49"/>
      <c r="AS18" s="49"/>
      <c r="AT18" s="49"/>
      <c r="AU18" s="49"/>
      <c r="AV18" s="49"/>
      <c r="AW18" s="49"/>
      <c r="AX18" s="49"/>
    </row>
    <row r="19" ht="36.75" customHeight="true">
      <c r="A19" s="7" t="s">
        <v>11</v>
      </c>
      <c r="B19" s="15"/>
      <c r="C19" s="23" t="n">
        <v>408</v>
      </c>
      <c r="D19" s="23" t="n">
        <v>941</v>
      </c>
      <c r="E19" s="30" t="n">
        <f>F19+G19</f>
        <v>14</v>
      </c>
      <c r="F19" s="30" t="n">
        <f>I19+L19+O19</f>
        <v>10</v>
      </c>
      <c r="G19" s="30" t="n">
        <f>J19+M19+P19</f>
        <v>4</v>
      </c>
      <c r="H19" s="29" t="n">
        <f>I19+J19</f>
        <v>1</v>
      </c>
      <c r="I19" s="14" t="n">
        <v>1</v>
      </c>
      <c r="J19" s="14" t="n">
        <v>0</v>
      </c>
      <c r="K19" s="30" t="n">
        <f>L19+M19</f>
        <v>10</v>
      </c>
      <c r="L19" s="16" t="n">
        <v>7</v>
      </c>
      <c r="M19" s="16" t="n">
        <v>3</v>
      </c>
      <c r="N19" s="30" t="n">
        <f>O19+P19</f>
        <v>3</v>
      </c>
      <c r="O19" s="16" t="n">
        <v>2</v>
      </c>
      <c r="P19" s="16" t="n">
        <v>1</v>
      </c>
      <c r="Q19" s="30" t="n">
        <f>R19+S19</f>
        <v>74</v>
      </c>
      <c r="R19" s="16" t="n">
        <v>56</v>
      </c>
      <c r="S19" s="16" t="n">
        <v>18</v>
      </c>
      <c r="T19" s="16" t="n">
        <v>0</v>
      </c>
      <c r="U19" s="40"/>
      <c r="V19" s="42" t="n">
        <v>75000</v>
      </c>
      <c r="W19" s="42" t="n">
        <v>60000</v>
      </c>
      <c r="X19" s="42" t="n">
        <v>15000</v>
      </c>
      <c r="Y19" s="16" t="n">
        <v>0</v>
      </c>
      <c r="Z19" s="16" t="n">
        <v>0</v>
      </c>
      <c r="AA19" s="16" t="n">
        <v>0</v>
      </c>
      <c r="AB19" s="16" t="n">
        <v>0</v>
      </c>
      <c r="AC19" s="16" t="n">
        <v>2</v>
      </c>
      <c r="AD19" s="16" t="n">
        <v>0</v>
      </c>
      <c r="AE19" s="16" t="n">
        <v>1</v>
      </c>
      <c r="AF19" s="16" t="n">
        <v>1</v>
      </c>
      <c r="AG19" s="16" t="n">
        <v>1</v>
      </c>
      <c r="AH19" s="16" t="n">
        <v>0</v>
      </c>
      <c r="AI19" s="16" t="n">
        <v>0</v>
      </c>
      <c r="AJ19" s="30" t="n">
        <f>AK19+AL19</f>
        <v>0</v>
      </c>
      <c r="AK19" s="16" t="n">
        <v>0</v>
      </c>
      <c r="AL19" s="16" t="n">
        <v>0</v>
      </c>
      <c r="AM19" s="16" t="n">
        <v>0</v>
      </c>
      <c r="AN19" s="16" t="n">
        <v>0</v>
      </c>
      <c r="AO19" s="56" t="n">
        <v>0</v>
      </c>
      <c r="AP19" s="56" t="n">
        <v>0</v>
      </c>
      <c r="AQ19" s="62" t="n">
        <v>0</v>
      </c>
      <c r="AR19" s="49"/>
      <c r="AS19" s="49"/>
      <c r="AT19" s="49"/>
      <c r="AU19" s="49"/>
      <c r="AV19" s="49"/>
      <c r="AW19" s="49"/>
      <c r="AX19" s="49"/>
    </row>
    <row r="20" ht="36.75" customHeight="true">
      <c r="A20" s="7" t="s">
        <v>12</v>
      </c>
      <c r="B20" s="15"/>
      <c r="C20" s="15" t="n">
        <v>750</v>
      </c>
      <c r="D20" s="15" t="n">
        <v>1675</v>
      </c>
      <c r="E20" s="30" t="n">
        <f>F20+G20</f>
        <v>12</v>
      </c>
      <c r="F20" s="30" t="n">
        <f>I20+L20+O20</f>
        <v>7</v>
      </c>
      <c r="G20" s="30" t="n">
        <f>J20+M20+P20</f>
        <v>5</v>
      </c>
      <c r="H20" s="29" t="n">
        <f>I20+J20</f>
        <v>1</v>
      </c>
      <c r="I20" s="14" t="n">
        <v>1</v>
      </c>
      <c r="J20" s="14" t="n">
        <v>0</v>
      </c>
      <c r="K20" s="30" t="n">
        <f>L20+M20</f>
        <v>8</v>
      </c>
      <c r="L20" s="16" t="n">
        <v>3</v>
      </c>
      <c r="M20" s="16" t="n">
        <v>5</v>
      </c>
      <c r="N20" s="30" t="n">
        <f>O20+P20</f>
        <v>3</v>
      </c>
      <c r="O20" s="16" t="n">
        <v>3</v>
      </c>
      <c r="P20" s="16" t="n">
        <v>0</v>
      </c>
      <c r="Q20" s="30" t="n">
        <f>R20+S20</f>
        <v>50</v>
      </c>
      <c r="R20" s="16" t="n">
        <v>20</v>
      </c>
      <c r="S20" s="16" t="n">
        <v>30</v>
      </c>
      <c r="T20" s="16" t="n">
        <v>0</v>
      </c>
      <c r="U20" s="40"/>
      <c r="V20" s="42" t="n">
        <v>75020</v>
      </c>
      <c r="W20" s="42" t="n">
        <v>60000</v>
      </c>
      <c r="X20" s="42" t="n">
        <v>15020</v>
      </c>
      <c r="Y20" s="16" t="n">
        <v>0</v>
      </c>
      <c r="Z20" s="16" t="n">
        <v>0</v>
      </c>
      <c r="AA20" s="16" t="n">
        <v>0</v>
      </c>
      <c r="AB20" s="16" t="n">
        <v>0</v>
      </c>
      <c r="AC20" s="16" t="n">
        <v>3</v>
      </c>
      <c r="AD20" s="16" t="n">
        <v>0</v>
      </c>
      <c r="AE20" s="16" t="n">
        <v>1</v>
      </c>
      <c r="AF20" s="16" t="n">
        <v>1</v>
      </c>
      <c r="AG20" s="16" t="n">
        <v>0</v>
      </c>
      <c r="AH20" s="16" t="n">
        <v>0</v>
      </c>
      <c r="AI20" s="16" t="n">
        <v>0</v>
      </c>
      <c r="AJ20" s="30" t="n">
        <v>0</v>
      </c>
      <c r="AK20" s="16" t="n">
        <v>0</v>
      </c>
      <c r="AL20" s="16" t="n">
        <v>0</v>
      </c>
      <c r="AM20" s="16" t="n">
        <v>0</v>
      </c>
      <c r="AN20" s="16" t="n">
        <v>0</v>
      </c>
      <c r="AO20" s="56" t="n">
        <v>0</v>
      </c>
      <c r="AP20" s="56" t="n">
        <v>0</v>
      </c>
      <c r="AQ20" s="62" t="n">
        <v>0</v>
      </c>
      <c r="AR20" s="49"/>
      <c r="AS20" s="49"/>
      <c r="AT20" s="49"/>
      <c r="AU20" s="49"/>
      <c r="AV20" s="49"/>
      <c r="AW20" s="49"/>
      <c r="AX20" s="49"/>
    </row>
    <row r="21" ht="36.75" customHeight="true">
      <c r="A21" s="7" t="s">
        <v>13</v>
      </c>
      <c r="B21" s="15"/>
      <c r="C21" s="15" t="n">
        <v>1045</v>
      </c>
      <c r="D21" s="15" t="n">
        <v>2778</v>
      </c>
      <c r="E21" s="30" t="n">
        <f>F21+G21</f>
        <v>12</v>
      </c>
      <c r="F21" s="30" t="n">
        <f>I21+L21+O21</f>
        <v>10</v>
      </c>
      <c r="G21" s="30" t="n">
        <f>J21+M21+P21</f>
        <v>2</v>
      </c>
      <c r="H21" s="29" t="n">
        <f>I21+J21</f>
        <v>1</v>
      </c>
      <c r="I21" s="14" t="n">
        <v>1</v>
      </c>
      <c r="J21" s="14" t="n">
        <v>0</v>
      </c>
      <c r="K21" s="30" t="n">
        <f>L21+M21</f>
        <v>8</v>
      </c>
      <c r="L21" s="16" t="n">
        <v>6</v>
      </c>
      <c r="M21" s="16" t="n">
        <v>2</v>
      </c>
      <c r="N21" s="30" t="n">
        <f>O21+P21</f>
        <v>3</v>
      </c>
      <c r="O21" s="16" t="n">
        <v>3</v>
      </c>
      <c r="P21" s="16" t="n">
        <v>0</v>
      </c>
      <c r="Q21" s="30" t="n">
        <f>R21+S21</f>
        <v>94</v>
      </c>
      <c r="R21" s="16" t="n">
        <v>68</v>
      </c>
      <c r="S21" s="16" t="n">
        <v>26</v>
      </c>
      <c r="T21" s="16" t="n">
        <v>0</v>
      </c>
      <c r="U21" s="40"/>
      <c r="V21" s="42" t="n">
        <v>104900</v>
      </c>
      <c r="W21" s="42" t="n">
        <v>70000</v>
      </c>
      <c r="X21" s="42" t="n">
        <v>34900</v>
      </c>
      <c r="Y21" s="16" t="n">
        <v>0</v>
      </c>
      <c r="Z21" s="16" t="n">
        <v>0</v>
      </c>
      <c r="AA21" s="16" t="n">
        <v>0</v>
      </c>
      <c r="AB21" s="16" t="n">
        <v>0</v>
      </c>
      <c r="AC21" s="16" t="n">
        <v>3</v>
      </c>
      <c r="AD21" s="16" t="n">
        <v>0</v>
      </c>
      <c r="AE21" s="16" t="n">
        <v>1</v>
      </c>
      <c r="AF21" s="16" t="n">
        <v>2</v>
      </c>
      <c r="AG21" s="16" t="n">
        <v>0</v>
      </c>
      <c r="AH21" s="16" t="n">
        <v>1</v>
      </c>
      <c r="AI21" s="16" t="n">
        <v>1</v>
      </c>
      <c r="AJ21" s="30" t="n">
        <f>AK21+AL21</f>
        <v>29</v>
      </c>
      <c r="AK21" s="16" t="n">
        <v>1</v>
      </c>
      <c r="AL21" s="16" t="n">
        <v>28</v>
      </c>
      <c r="AM21" s="16" t="n">
        <v>1</v>
      </c>
      <c r="AN21" s="16" t="n">
        <v>1</v>
      </c>
      <c r="AO21" s="56" t="n">
        <v>0</v>
      </c>
      <c r="AP21" s="56" t="n">
        <v>5165</v>
      </c>
      <c r="AQ21" s="62" t="n">
        <v>0</v>
      </c>
      <c r="AR21" s="49"/>
      <c r="AS21" s="49"/>
      <c r="AT21" s="49"/>
      <c r="AU21" s="49"/>
      <c r="AV21" s="49"/>
      <c r="AW21" s="49"/>
      <c r="AX21" s="49"/>
    </row>
    <row r="22" ht="36.75" customHeight="true">
      <c r="A22" s="7" t="s">
        <v>14</v>
      </c>
      <c r="B22" s="15"/>
      <c r="C22" s="23" t="n">
        <v>922</v>
      </c>
      <c r="D22" s="23" t="n">
        <v>2326</v>
      </c>
      <c r="E22" s="30" t="n">
        <f>F22+G22</f>
        <v>12</v>
      </c>
      <c r="F22" s="30" t="n">
        <f>I22+L22+O22</f>
        <v>11</v>
      </c>
      <c r="G22" s="30" t="n">
        <f>J22+M22+P22</f>
        <v>1</v>
      </c>
      <c r="H22" s="29" t="n">
        <f>I22+J22</f>
        <v>1</v>
      </c>
      <c r="I22" s="14" t="n">
        <v>1</v>
      </c>
      <c r="J22" s="14" t="n">
        <v>0</v>
      </c>
      <c r="K22" s="30" t="n">
        <f>L22+M22</f>
        <v>8</v>
      </c>
      <c r="L22" s="16" t="n">
        <v>7</v>
      </c>
      <c r="M22" s="16" t="n">
        <v>1</v>
      </c>
      <c r="N22" s="30" t="n">
        <f>O22+P22</f>
        <v>3</v>
      </c>
      <c r="O22" s="16" t="n">
        <v>3</v>
      </c>
      <c r="P22" s="16" t="n">
        <v>0</v>
      </c>
      <c r="Q22" s="30" t="n">
        <f>R22+S22</f>
        <v>28</v>
      </c>
      <c r="R22" s="16" t="n">
        <v>19</v>
      </c>
      <c r="S22" s="16" t="n">
        <v>9</v>
      </c>
      <c r="T22" s="16" t="n">
        <v>0</v>
      </c>
      <c r="U22" s="40"/>
      <c r="V22" s="42" t="n">
        <v>75000</v>
      </c>
      <c r="W22" s="42" t="n">
        <v>60000</v>
      </c>
      <c r="X22" s="42" t="n">
        <v>15000</v>
      </c>
      <c r="Y22" s="16" t="n">
        <v>1</v>
      </c>
      <c r="Z22" s="16" t="n">
        <v>1</v>
      </c>
      <c r="AA22" s="16" t="n">
        <v>0</v>
      </c>
      <c r="AB22" s="16" t="n">
        <v>0</v>
      </c>
      <c r="AC22" s="16" t="n">
        <v>3</v>
      </c>
      <c r="AD22" s="16" t="n">
        <v>40</v>
      </c>
      <c r="AE22" s="16" t="n">
        <v>1</v>
      </c>
      <c r="AF22" s="16" t="n">
        <v>1</v>
      </c>
      <c r="AG22" s="16" t="n">
        <v>0</v>
      </c>
      <c r="AH22" s="16" t="n">
        <v>0</v>
      </c>
      <c r="AI22" s="16" t="n">
        <v>0</v>
      </c>
      <c r="AJ22" s="30" t="n">
        <f>AK22+AL22</f>
        <v>0</v>
      </c>
      <c r="AK22" s="16" t="n">
        <v>0</v>
      </c>
      <c r="AL22" s="16" t="n">
        <v>0</v>
      </c>
      <c r="AM22" s="16" t="n">
        <v>0</v>
      </c>
      <c r="AN22" s="16" t="n">
        <v>0</v>
      </c>
      <c r="AO22" s="56" t="n">
        <v>0</v>
      </c>
      <c r="AP22" s="56" t="n">
        <v>0</v>
      </c>
      <c r="AQ22" s="62" t="n">
        <v>0</v>
      </c>
      <c r="AR22" s="49"/>
      <c r="AS22" s="49"/>
      <c r="AT22" s="49"/>
      <c r="AU22" s="49"/>
      <c r="AV22" s="49"/>
      <c r="AW22" s="49"/>
      <c r="AX22" s="49"/>
    </row>
    <row r="23" ht="36.75" customHeight="true">
      <c r="A23" s="7" t="s">
        <v>15</v>
      </c>
      <c r="B23" s="15"/>
      <c r="C23" s="23" t="n">
        <v>500</v>
      </c>
      <c r="D23" s="23" t="n">
        <v>1413</v>
      </c>
      <c r="E23" s="30" t="n">
        <f>F23+G23</f>
        <v>12</v>
      </c>
      <c r="F23" s="30" t="n">
        <f>I23+L23+O23</f>
        <v>7</v>
      </c>
      <c r="G23" s="30" t="n">
        <f>J23+M23+P23</f>
        <v>5</v>
      </c>
      <c r="H23" s="29" t="n">
        <f>I23+J23</f>
        <v>1</v>
      </c>
      <c r="I23" s="14" t="n">
        <v>1</v>
      </c>
      <c r="J23" s="14" t="n">
        <v>0</v>
      </c>
      <c r="K23" s="30" t="n">
        <f>L23+M23</f>
        <v>8</v>
      </c>
      <c r="L23" s="16" t="n">
        <v>4</v>
      </c>
      <c r="M23" s="16" t="n">
        <v>4</v>
      </c>
      <c r="N23" s="30" t="n">
        <f>O23+P23</f>
        <v>3</v>
      </c>
      <c r="O23" s="16" t="n">
        <v>2</v>
      </c>
      <c r="P23" s="16" t="n">
        <v>1</v>
      </c>
      <c r="Q23" s="30" t="n">
        <f>R23+S23</f>
        <v>41</v>
      </c>
      <c r="R23" s="16" t="n">
        <v>23</v>
      </c>
      <c r="S23" s="16" t="n">
        <v>18</v>
      </c>
      <c r="T23" s="16" t="n">
        <v>0</v>
      </c>
      <c r="U23" s="40"/>
      <c r="V23" s="42" t="n">
        <v>93000</v>
      </c>
      <c r="W23" s="42" t="n">
        <v>60000</v>
      </c>
      <c r="X23" s="42" t="n">
        <v>33000</v>
      </c>
      <c r="Y23" s="16" t="n">
        <v>0</v>
      </c>
      <c r="Z23" s="16" t="n">
        <v>0</v>
      </c>
      <c r="AA23" s="16" t="n">
        <v>0</v>
      </c>
      <c r="AB23" s="16" t="n">
        <v>0</v>
      </c>
      <c r="AC23" s="16" t="n">
        <v>3</v>
      </c>
      <c r="AD23" s="16" t="n">
        <v>40</v>
      </c>
      <c r="AE23" s="16" t="n">
        <v>1</v>
      </c>
      <c r="AF23" s="16" t="n">
        <v>1</v>
      </c>
      <c r="AG23" s="16" t="n">
        <v>0</v>
      </c>
      <c r="AH23" s="16" t="n">
        <v>0</v>
      </c>
      <c r="AI23" s="16" t="n">
        <v>1</v>
      </c>
      <c r="AJ23" s="30" t="n">
        <f>AK23+AL23</f>
        <v>15</v>
      </c>
      <c r="AK23" s="16" t="n">
        <v>2</v>
      </c>
      <c r="AL23" s="16" t="n">
        <v>13</v>
      </c>
      <c r="AM23" s="16" t="n">
        <v>1</v>
      </c>
      <c r="AN23" s="16" t="n">
        <v>0</v>
      </c>
      <c r="AO23" s="56" t="n">
        <v>0</v>
      </c>
      <c r="AP23" s="56" t="n">
        <v>750</v>
      </c>
      <c r="AQ23" s="62" t="n">
        <v>0</v>
      </c>
      <c r="AR23" s="49"/>
      <c r="AS23" s="49"/>
      <c r="AT23" s="49"/>
      <c r="AU23" s="49"/>
      <c r="AV23" s="49"/>
      <c r="AW23" s="49"/>
      <c r="AX23" s="49"/>
    </row>
    <row r="24" ht="36.75" customHeight="true">
      <c r="A24" s="7" t="s">
        <v>16</v>
      </c>
      <c r="B24" s="15"/>
      <c r="C24" s="23" t="n">
        <v>453</v>
      </c>
      <c r="D24" s="23" t="n">
        <v>1120</v>
      </c>
      <c r="E24" s="30" t="n">
        <f>F24+G24</f>
        <v>12</v>
      </c>
      <c r="F24" s="30" t="n">
        <v>11</v>
      </c>
      <c r="G24" s="30" t="n">
        <f>J24+M24+P24</f>
        <v>1</v>
      </c>
      <c r="H24" s="29" t="n">
        <f>I24+J24</f>
        <v>1</v>
      </c>
      <c r="I24" s="14" t="n">
        <v>0</v>
      </c>
      <c r="J24" s="14" t="n">
        <v>1</v>
      </c>
      <c r="K24" s="30" t="n">
        <f>L24+M24</f>
        <v>8</v>
      </c>
      <c r="L24" s="16" t="n">
        <v>8</v>
      </c>
      <c r="M24" s="16" t="n">
        <v>0</v>
      </c>
      <c r="N24" s="30" t="n">
        <f>O24+P24</f>
        <v>3</v>
      </c>
      <c r="O24" s="16" t="n">
        <v>3</v>
      </c>
      <c r="P24" s="16" t="n">
        <v>0</v>
      </c>
      <c r="Q24" s="30" t="n">
        <f>R24+S24</f>
        <v>59</v>
      </c>
      <c r="R24" s="16" t="n">
        <v>40</v>
      </c>
      <c r="S24" s="16" t="n">
        <v>19</v>
      </c>
      <c r="T24" s="16" t="n">
        <v>0</v>
      </c>
      <c r="U24" s="40"/>
      <c r="V24" s="42" t="n">
        <v>89500</v>
      </c>
      <c r="W24" s="42" t="n">
        <v>70000</v>
      </c>
      <c r="X24" s="42" t="n">
        <v>19500</v>
      </c>
      <c r="Y24" s="16" t="n">
        <v>0</v>
      </c>
      <c r="Z24" s="16" t="n">
        <v>0</v>
      </c>
      <c r="AA24" s="16" t="n">
        <v>0</v>
      </c>
      <c r="AB24" s="16" t="n">
        <v>0</v>
      </c>
      <c r="AC24" s="16" t="n">
        <v>2</v>
      </c>
      <c r="AD24" s="16" t="n">
        <v>40</v>
      </c>
      <c r="AE24" s="16" t="n">
        <v>1</v>
      </c>
      <c r="AF24" s="16" t="n">
        <v>1</v>
      </c>
      <c r="AG24" s="16" t="n">
        <v>0</v>
      </c>
      <c r="AH24" s="16" t="n">
        <v>0</v>
      </c>
      <c r="AI24" s="16" t="n">
        <v>0</v>
      </c>
      <c r="AJ24" s="30" t="n">
        <f>AK24+AL24</f>
        <v>0</v>
      </c>
      <c r="AK24" s="16" t="n">
        <v>0</v>
      </c>
      <c r="AL24" s="16" t="n">
        <v>0</v>
      </c>
      <c r="AM24" s="16" t="n">
        <v>0</v>
      </c>
      <c r="AN24" s="16" t="n">
        <v>0</v>
      </c>
      <c r="AO24" s="56" t="n">
        <v>0</v>
      </c>
      <c r="AP24" s="56" t="n">
        <v>0</v>
      </c>
      <c r="AQ24" s="62" t="n">
        <v>0</v>
      </c>
      <c r="AR24" s="49"/>
      <c r="AS24" s="49"/>
      <c r="AT24" s="49"/>
      <c r="AU24" s="49"/>
      <c r="AV24" s="49"/>
      <c r="AW24" s="49"/>
      <c r="AX24" s="49"/>
    </row>
    <row r="25" ht="36.75" customHeight="true">
      <c r="A25" s="7" t="s">
        <v>17</v>
      </c>
      <c r="B25" s="15"/>
      <c r="C25" s="23" t="n">
        <v>898</v>
      </c>
      <c r="D25" s="23" t="n">
        <v>2204</v>
      </c>
      <c r="E25" s="30" t="n">
        <f>F25+G25</f>
        <v>12</v>
      </c>
      <c r="F25" s="30" t="n">
        <f>I25+L25+O25</f>
        <v>3</v>
      </c>
      <c r="G25" s="30" t="n">
        <f>J25+M25+P25</f>
        <v>9</v>
      </c>
      <c r="H25" s="29" t="n">
        <f>I25+J25</f>
        <v>1</v>
      </c>
      <c r="I25" s="14" t="n">
        <v>1</v>
      </c>
      <c r="J25" s="14" t="n">
        <v>0</v>
      </c>
      <c r="K25" s="30" t="n">
        <f>L25+M25</f>
        <v>8</v>
      </c>
      <c r="L25" s="16" t="n">
        <v>2</v>
      </c>
      <c r="M25" s="16" t="n">
        <v>6</v>
      </c>
      <c r="N25" s="30" t="n">
        <f>O25+P25</f>
        <v>3</v>
      </c>
      <c r="O25" s="16" t="n">
        <v>0</v>
      </c>
      <c r="P25" s="16" t="n">
        <v>3</v>
      </c>
      <c r="Q25" s="30" t="n">
        <f>R25+S25</f>
        <v>39</v>
      </c>
      <c r="R25" s="16" t="n">
        <v>11</v>
      </c>
      <c r="S25" s="16" t="n">
        <v>28</v>
      </c>
      <c r="T25" s="16" t="n">
        <v>0</v>
      </c>
      <c r="U25" s="40"/>
      <c r="V25" s="42" t="n">
        <v>62500</v>
      </c>
      <c r="W25" s="42" t="n">
        <v>50000</v>
      </c>
      <c r="X25" s="42" t="n">
        <v>12500</v>
      </c>
      <c r="Y25" s="16" t="n">
        <v>0</v>
      </c>
      <c r="Z25" s="16" t="n">
        <v>0</v>
      </c>
      <c r="AA25" s="16" t="n">
        <v>0</v>
      </c>
      <c r="AB25" s="16" t="n">
        <v>0</v>
      </c>
      <c r="AC25" s="16" t="n">
        <v>3</v>
      </c>
      <c r="AD25" s="16" t="n">
        <v>0</v>
      </c>
      <c r="AE25" s="16" t="n">
        <v>0</v>
      </c>
      <c r="AF25" s="16" t="n">
        <v>1</v>
      </c>
      <c r="AG25" s="16" t="n">
        <v>0</v>
      </c>
      <c r="AH25" s="16" t="n">
        <v>0</v>
      </c>
      <c r="AI25" s="16" t="n">
        <v>0</v>
      </c>
      <c r="AJ25" s="30" t="n">
        <f>AK25+AL25</f>
        <v>0</v>
      </c>
      <c r="AK25" s="16" t="n">
        <v>0</v>
      </c>
      <c r="AL25" s="16" t="n">
        <v>0</v>
      </c>
      <c r="AM25" s="16" t="n">
        <v>0</v>
      </c>
      <c r="AN25" s="16" t="n">
        <v>0</v>
      </c>
      <c r="AO25" s="56" t="n">
        <v>0</v>
      </c>
      <c r="AP25" s="56" t="n">
        <v>0</v>
      </c>
      <c r="AQ25" s="62" t="n">
        <v>0</v>
      </c>
      <c r="AR25" s="49"/>
      <c r="AS25" s="49"/>
      <c r="AT25" s="49"/>
      <c r="AU25" s="49"/>
      <c r="AV25" s="49"/>
      <c r="AW25" s="49"/>
      <c r="AX25" s="49"/>
    </row>
    <row r="26" ht="36.75" customHeight="true">
      <c r="A26" s="7" t="s">
        <v>18</v>
      </c>
      <c r="B26" s="15"/>
      <c r="C26" s="23" t="n">
        <v>743</v>
      </c>
      <c r="D26" s="23" t="n">
        <v>1937</v>
      </c>
      <c r="E26" s="30" t="n">
        <f>F26+G26</f>
        <v>14</v>
      </c>
      <c r="F26" s="30" t="n">
        <f>I26+L26+O26</f>
        <v>13</v>
      </c>
      <c r="G26" s="30" t="n">
        <f>J26+M26+P26</f>
        <v>1</v>
      </c>
      <c r="H26" s="29" t="n">
        <f>I26+J26</f>
        <v>1</v>
      </c>
      <c r="I26" s="14" t="n">
        <v>1</v>
      </c>
      <c r="J26" s="14" t="n">
        <v>0</v>
      </c>
      <c r="K26" s="30" t="n">
        <f>L26+M26</f>
        <v>10</v>
      </c>
      <c r="L26" s="16" t="n">
        <v>9</v>
      </c>
      <c r="M26" s="16" t="n">
        <v>1</v>
      </c>
      <c r="N26" s="30" t="n">
        <f>O26+P26</f>
        <v>3</v>
      </c>
      <c r="O26" s="16" t="n">
        <v>3</v>
      </c>
      <c r="P26" s="16" t="n">
        <v>0</v>
      </c>
      <c r="Q26" s="30" t="n">
        <f>R26+S26</f>
        <v>64</v>
      </c>
      <c r="R26" s="16" t="n">
        <v>41</v>
      </c>
      <c r="S26" s="16" t="n">
        <v>23</v>
      </c>
      <c r="T26" s="16" t="n">
        <v>0</v>
      </c>
      <c r="U26" s="40"/>
      <c r="V26" s="42" t="n">
        <v>83200</v>
      </c>
      <c r="W26" s="42" t="n">
        <v>60000</v>
      </c>
      <c r="X26" s="42" t="n">
        <v>23200</v>
      </c>
      <c r="Y26" s="16" t="n">
        <v>0</v>
      </c>
      <c r="Z26" s="16" t="n">
        <v>0</v>
      </c>
      <c r="AA26" s="16" t="n">
        <v>0</v>
      </c>
      <c r="AB26" s="16" t="n">
        <v>0</v>
      </c>
      <c r="AC26" s="16" t="n">
        <v>3</v>
      </c>
      <c r="AD26" s="16" t="n">
        <v>42</v>
      </c>
      <c r="AE26" s="16" t="n">
        <v>1</v>
      </c>
      <c r="AF26" s="16" t="n">
        <v>1</v>
      </c>
      <c r="AG26" s="16" t="n">
        <v>0</v>
      </c>
      <c r="AH26" s="16" t="n">
        <v>0</v>
      </c>
      <c r="AI26" s="16" t="n">
        <v>1</v>
      </c>
      <c r="AJ26" s="30" t="n">
        <f>AK26+AL26</f>
        <v>25</v>
      </c>
      <c r="AK26" s="16" t="n">
        <v>15</v>
      </c>
      <c r="AL26" s="16" t="n">
        <v>10</v>
      </c>
      <c r="AM26" s="16" t="n">
        <v>0</v>
      </c>
      <c r="AN26" s="16" t="n">
        <v>0</v>
      </c>
      <c r="AO26" s="56" t="n">
        <v>0</v>
      </c>
      <c r="AP26" s="56" t="n">
        <v>150</v>
      </c>
      <c r="AQ26" s="62" t="n">
        <v>0</v>
      </c>
      <c r="AR26" s="49"/>
      <c r="AS26" s="49"/>
      <c r="AT26" s="49"/>
      <c r="AU26" s="49"/>
      <c r="AV26" s="49"/>
      <c r="AW26" s="49"/>
      <c r="AX26" s="49"/>
    </row>
    <row r="27" ht="36.75" customHeight="true">
      <c r="A27" s="7" t="s">
        <v>19</v>
      </c>
      <c r="B27" s="15"/>
      <c r="C27" s="23" t="n">
        <v>1458</v>
      </c>
      <c r="D27" s="23" t="n">
        <v>3758</v>
      </c>
      <c r="E27" s="30" t="n">
        <f>F27+G27</f>
        <v>12</v>
      </c>
      <c r="F27" s="30" t="n">
        <f>I27+L27+O27</f>
        <v>11</v>
      </c>
      <c r="G27" s="30" t="n">
        <f>J27+M27+P27</f>
        <v>1</v>
      </c>
      <c r="H27" s="29" t="n">
        <f>I27+J27</f>
        <v>1</v>
      </c>
      <c r="I27" s="14" t="n">
        <v>1</v>
      </c>
      <c r="J27" s="14" t="n">
        <v>0</v>
      </c>
      <c r="K27" s="30" t="n">
        <f>L27+M27</f>
        <v>8</v>
      </c>
      <c r="L27" s="16" t="n">
        <v>7</v>
      </c>
      <c r="M27" s="16" t="n">
        <v>1</v>
      </c>
      <c r="N27" s="30" t="n">
        <f>O27+P27</f>
        <v>3</v>
      </c>
      <c r="O27" s="16" t="n">
        <v>3</v>
      </c>
      <c r="P27" s="16" t="n">
        <v>0</v>
      </c>
      <c r="Q27" s="30" t="n">
        <f>R27+S27</f>
        <v>90</v>
      </c>
      <c r="R27" s="16" t="n">
        <v>43</v>
      </c>
      <c r="S27" s="16" t="n">
        <v>47</v>
      </c>
      <c r="T27" s="16" t="n">
        <v>0</v>
      </c>
      <c r="U27" s="40"/>
      <c r="V27" s="42" t="n">
        <v>909977</v>
      </c>
      <c r="W27" s="42" t="n">
        <v>810000</v>
      </c>
      <c r="X27" s="42" t="n">
        <v>99977</v>
      </c>
      <c r="Y27" s="16" t="n">
        <v>0</v>
      </c>
      <c r="Z27" s="16" t="n">
        <v>0</v>
      </c>
      <c r="AA27" s="16" t="n">
        <v>0</v>
      </c>
      <c r="AB27" s="16" t="n">
        <v>0</v>
      </c>
      <c r="AC27" s="16" t="n">
        <v>3</v>
      </c>
      <c r="AD27" s="16" t="n">
        <v>43</v>
      </c>
      <c r="AE27" s="16" t="n">
        <v>1</v>
      </c>
      <c r="AF27" s="16" t="n">
        <v>1</v>
      </c>
      <c r="AG27" s="16" t="n">
        <v>1</v>
      </c>
      <c r="AH27" s="16" t="n">
        <v>3</v>
      </c>
      <c r="AI27" s="16" t="n">
        <v>1</v>
      </c>
      <c r="AJ27" s="30" t="n">
        <f>AK27+AL27</f>
        <v>35</v>
      </c>
      <c r="AK27" s="16" t="n">
        <v>5</v>
      </c>
      <c r="AL27" s="16" t="n">
        <v>30</v>
      </c>
      <c r="AM27" s="16" t="n">
        <v>1</v>
      </c>
      <c r="AN27" s="16" t="n">
        <v>0</v>
      </c>
      <c r="AO27" s="56" t="n">
        <v>0</v>
      </c>
      <c r="AP27" s="56" t="n">
        <v>20032</v>
      </c>
      <c r="AQ27" s="62" t="n">
        <v>0</v>
      </c>
      <c r="AR27" s="49"/>
      <c r="AS27" s="49"/>
      <c r="AT27" s="49"/>
      <c r="AU27" s="49"/>
      <c r="AV27" s="49"/>
      <c r="AW27" s="49"/>
      <c r="AX27" s="49"/>
    </row>
    <row r="28" ht="36.75" customHeight="true">
      <c r="A28" s="7" t="s">
        <v>20</v>
      </c>
      <c r="B28" s="15"/>
      <c r="C28" s="23" t="n">
        <v>257</v>
      </c>
      <c r="D28" s="23" t="n">
        <v>674</v>
      </c>
      <c r="E28" s="30" t="n">
        <f>F28+G28</f>
        <v>16</v>
      </c>
      <c r="F28" s="30" t="n">
        <f>I28+L28+O28</f>
        <v>11</v>
      </c>
      <c r="G28" s="30" t="n">
        <f>J28+M28+P28</f>
        <v>5</v>
      </c>
      <c r="H28" s="29" t="n">
        <f>I28+J28</f>
        <v>1</v>
      </c>
      <c r="I28" s="14" t="n">
        <v>1</v>
      </c>
      <c r="J28" s="14" t="n">
        <v>0</v>
      </c>
      <c r="K28" s="30" t="n">
        <f>L28+M28</f>
        <v>12</v>
      </c>
      <c r="L28" s="16" t="n">
        <v>8</v>
      </c>
      <c r="M28" s="16" t="n">
        <v>4</v>
      </c>
      <c r="N28" s="30" t="n">
        <f>O28+P28</f>
        <v>3</v>
      </c>
      <c r="O28" s="16" t="n">
        <v>2</v>
      </c>
      <c r="P28" s="16" t="n">
        <v>1</v>
      </c>
      <c r="Q28" s="30" t="n">
        <f>R28+S28</f>
        <v>41</v>
      </c>
      <c r="R28" s="16" t="n">
        <v>20</v>
      </c>
      <c r="S28" s="16" t="n">
        <v>21</v>
      </c>
      <c r="T28" s="16" t="n">
        <v>0</v>
      </c>
      <c r="U28" s="40"/>
      <c r="V28" s="42" t="n">
        <v>94000</v>
      </c>
      <c r="W28" s="42" t="n">
        <v>50000</v>
      </c>
      <c r="X28" s="42" t="n">
        <v>44000</v>
      </c>
      <c r="Y28" s="16" t="n">
        <v>0</v>
      </c>
      <c r="Z28" s="16" t="n">
        <v>0</v>
      </c>
      <c r="AA28" s="16" t="n">
        <v>0</v>
      </c>
      <c r="AB28" s="16" t="n">
        <v>0</v>
      </c>
      <c r="AC28" s="16" t="n">
        <v>1</v>
      </c>
      <c r="AD28" s="16" t="n">
        <v>40</v>
      </c>
      <c r="AE28" s="16" t="n">
        <v>1</v>
      </c>
      <c r="AF28" s="16" t="n">
        <v>0</v>
      </c>
      <c r="AG28" s="16" t="n">
        <v>0</v>
      </c>
      <c r="AH28" s="16" t="n">
        <v>0</v>
      </c>
      <c r="AI28" s="16" t="n">
        <v>0</v>
      </c>
      <c r="AJ28" s="30" t="n">
        <f>AK28+AL28</f>
        <v>0</v>
      </c>
      <c r="AK28" s="16" t="n">
        <v>0</v>
      </c>
      <c r="AL28" s="16" t="n">
        <v>0</v>
      </c>
      <c r="AM28" s="16" t="n">
        <v>1</v>
      </c>
      <c r="AN28" s="16" t="n">
        <v>0</v>
      </c>
      <c r="AO28" s="56" t="n">
        <v>0</v>
      </c>
      <c r="AP28" s="56" t="n">
        <v>702</v>
      </c>
      <c r="AQ28" s="62" t="n">
        <v>0</v>
      </c>
      <c r="AR28" s="49"/>
      <c r="AS28" s="49"/>
      <c r="AT28" s="49"/>
      <c r="AU28" s="49"/>
      <c r="AV28" s="49"/>
      <c r="AW28" s="49"/>
      <c r="AX28" s="49"/>
    </row>
    <row r="29" ht="36.75" customHeight="true">
      <c r="A29" s="7" t="s">
        <v>21</v>
      </c>
      <c r="B29" s="15"/>
      <c r="C29" s="23" t="n">
        <v>600</v>
      </c>
      <c r="D29" s="23" t="n">
        <v>1533</v>
      </c>
      <c r="E29" s="30" t="n">
        <f>F29+G29</f>
        <v>14</v>
      </c>
      <c r="F29" s="30" t="n">
        <f>I29+L29+O29</f>
        <v>8</v>
      </c>
      <c r="G29" s="30" t="n">
        <f>J29+M29+P29</f>
        <v>6</v>
      </c>
      <c r="H29" s="29" t="n">
        <f>I29+J29</f>
        <v>1</v>
      </c>
      <c r="I29" s="14" t="n">
        <v>1</v>
      </c>
      <c r="J29" s="14" t="n">
        <v>0</v>
      </c>
      <c r="K29" s="30" t="n">
        <f>L29+M29</f>
        <v>10</v>
      </c>
      <c r="L29" s="16" t="n">
        <v>5</v>
      </c>
      <c r="M29" s="16" t="n">
        <v>5</v>
      </c>
      <c r="N29" s="30" t="n">
        <f>O29+P29</f>
        <v>3</v>
      </c>
      <c r="O29" s="16" t="n">
        <v>2</v>
      </c>
      <c r="P29" s="16" t="n">
        <v>1</v>
      </c>
      <c r="Q29" s="30" t="n">
        <f>R29+S29</f>
        <v>45</v>
      </c>
      <c r="R29" s="16" t="n">
        <v>21</v>
      </c>
      <c r="S29" s="16" t="n">
        <v>24</v>
      </c>
      <c r="T29" s="16" t="n">
        <v>0</v>
      </c>
      <c r="U29" s="40"/>
      <c r="V29" s="42" t="n">
        <v>62500</v>
      </c>
      <c r="W29" s="42" t="n">
        <v>50000</v>
      </c>
      <c r="X29" s="42" t="n">
        <v>12500</v>
      </c>
      <c r="Y29" s="16" t="n">
        <v>0</v>
      </c>
      <c r="Z29" s="16" t="n">
        <v>0</v>
      </c>
      <c r="AA29" s="16" t="n">
        <v>0</v>
      </c>
      <c r="AB29" s="16" t="n">
        <v>0</v>
      </c>
      <c r="AC29" s="16" t="n">
        <v>0</v>
      </c>
      <c r="AD29" s="16" t="n">
        <v>35</v>
      </c>
      <c r="AE29" s="16" t="n">
        <v>0</v>
      </c>
      <c r="AF29" s="16" t="n">
        <v>1</v>
      </c>
      <c r="AG29" s="16" t="n">
        <v>0</v>
      </c>
      <c r="AH29" s="16" t="n">
        <v>0</v>
      </c>
      <c r="AI29" s="16" t="n">
        <v>0</v>
      </c>
      <c r="AJ29" s="30" t="n">
        <f>AK29+AL29</f>
        <v>0</v>
      </c>
      <c r="AK29" s="16" t="n">
        <v>0</v>
      </c>
      <c r="AL29" s="16" t="n">
        <v>0</v>
      </c>
      <c r="AM29" s="16" t="n">
        <v>0</v>
      </c>
      <c r="AN29" s="16" t="n">
        <v>0</v>
      </c>
      <c r="AO29" s="56" t="n">
        <v>0</v>
      </c>
      <c r="AP29" s="56" t="n">
        <v>0</v>
      </c>
      <c r="AQ29" s="62" t="n">
        <v>0</v>
      </c>
      <c r="AR29" s="49"/>
      <c r="AS29" s="49"/>
      <c r="AT29" s="49"/>
      <c r="AU29" s="49"/>
      <c r="AV29" s="49"/>
      <c r="AW29" s="49"/>
      <c r="AX29" s="49"/>
    </row>
    <row r="30" ht="35.85" customHeight="true">
      <c r="A30" s="7" t="s">
        <v>22</v>
      </c>
      <c r="B30" s="15"/>
      <c r="C30" s="23" t="n">
        <v>637</v>
      </c>
      <c r="D30" s="23" t="n">
        <v>1763</v>
      </c>
      <c r="E30" s="30" t="n">
        <f>F30+G30</f>
        <v>12</v>
      </c>
      <c r="F30" s="30" t="n">
        <f>I30+L30+O30</f>
        <v>12</v>
      </c>
      <c r="G30" s="30" t="n">
        <f>J30+M30+P30</f>
        <v>0</v>
      </c>
      <c r="H30" s="29" t="n">
        <f>I30+J30</f>
        <v>1</v>
      </c>
      <c r="I30" s="14" t="n">
        <v>1</v>
      </c>
      <c r="J30" s="14" t="n">
        <v>0</v>
      </c>
      <c r="K30" s="30" t="n">
        <f>L30+M30</f>
        <v>8</v>
      </c>
      <c r="L30" s="16" t="n">
        <v>8</v>
      </c>
      <c r="M30" s="16" t="n">
        <v>0</v>
      </c>
      <c r="N30" s="30" t="n">
        <f>O30+P30</f>
        <v>3</v>
      </c>
      <c r="O30" s="16" t="n">
        <v>3</v>
      </c>
      <c r="P30" s="16" t="n">
        <v>0</v>
      </c>
      <c r="Q30" s="30" t="n">
        <f>R30+S30</f>
        <v>54</v>
      </c>
      <c r="R30" s="16" t="n">
        <v>36</v>
      </c>
      <c r="S30" s="16" t="n">
        <v>18</v>
      </c>
      <c r="T30" s="16" t="n">
        <v>0</v>
      </c>
      <c r="U30" s="40"/>
      <c r="V30" s="42" t="n">
        <v>75000</v>
      </c>
      <c r="W30" s="42" t="n">
        <v>60000</v>
      </c>
      <c r="X30" s="42" t="n">
        <v>15000</v>
      </c>
      <c r="Y30" s="16" t="n">
        <v>0</v>
      </c>
      <c r="Z30" s="16" t="n">
        <v>0</v>
      </c>
      <c r="AA30" s="16" t="n">
        <v>0</v>
      </c>
      <c r="AB30" s="16" t="n">
        <v>0</v>
      </c>
      <c r="AC30" s="16" t="n">
        <v>2</v>
      </c>
      <c r="AD30" s="16" t="n">
        <v>70</v>
      </c>
      <c r="AE30" s="16" t="n">
        <v>1</v>
      </c>
      <c r="AF30" s="16" t="n">
        <v>1</v>
      </c>
      <c r="AG30" s="16" t="n">
        <v>0</v>
      </c>
      <c r="AH30" s="16" t="n">
        <v>0</v>
      </c>
      <c r="AI30" s="16" t="n">
        <v>1</v>
      </c>
      <c r="AJ30" s="30" t="n">
        <f>AK30+AL30</f>
        <v>12</v>
      </c>
      <c r="AK30" s="16" t="n">
        <v>6</v>
      </c>
      <c r="AL30" s="16" t="n">
        <v>6</v>
      </c>
      <c r="AM30" s="16" t="n">
        <v>1</v>
      </c>
      <c r="AN30" s="16" t="n">
        <v>0</v>
      </c>
      <c r="AO30" s="56" t="n">
        <v>0</v>
      </c>
      <c r="AP30" s="56" t="n">
        <v>3124</v>
      </c>
      <c r="AQ30" s="62" t="n">
        <v>0</v>
      </c>
      <c r="AR30" s="49"/>
      <c r="AS30" s="49"/>
      <c r="AT30" s="49"/>
      <c r="AU30" s="49"/>
      <c r="AV30" s="49"/>
      <c r="AW30" s="49"/>
      <c r="AX30" s="49"/>
    </row>
    <row r="31" ht="35.85" customHeight="true">
      <c r="A31" s="7" t="s">
        <v>23</v>
      </c>
      <c r="B31" s="15"/>
      <c r="C31" s="23" t="n">
        <v>2104</v>
      </c>
      <c r="D31" s="23" t="n">
        <v>5716</v>
      </c>
      <c r="E31" s="30" t="n">
        <f>F31+G31</f>
        <v>12</v>
      </c>
      <c r="F31" s="30" t="n">
        <v>8</v>
      </c>
      <c r="G31" s="30" t="n">
        <f>J31+M31+P31</f>
        <v>4</v>
      </c>
      <c r="H31" s="29" t="n">
        <f>I31+J31</f>
        <v>1</v>
      </c>
      <c r="I31" s="14" t="n">
        <v>1</v>
      </c>
      <c r="J31" s="14" t="n">
        <v>0</v>
      </c>
      <c r="K31" s="30" t="n">
        <f>L31+M31</f>
        <v>8</v>
      </c>
      <c r="L31" s="16" t="n">
        <v>4</v>
      </c>
      <c r="M31" s="16" t="n">
        <v>4</v>
      </c>
      <c r="N31" s="30" t="n">
        <f>O31+P31</f>
        <v>3</v>
      </c>
      <c r="O31" s="16" t="n">
        <v>3</v>
      </c>
      <c r="P31" s="16" t="n">
        <v>0</v>
      </c>
      <c r="Q31" s="30" t="n">
        <f>R31+S31</f>
        <v>272</v>
      </c>
      <c r="R31" s="16" t="n">
        <v>67</v>
      </c>
      <c r="S31" s="16" t="n">
        <v>205</v>
      </c>
      <c r="T31" s="16" t="n">
        <v>0</v>
      </c>
      <c r="U31" s="40"/>
      <c r="V31" s="16" t="n">
        <v>0</v>
      </c>
      <c r="W31" s="16" t="n">
        <v>0</v>
      </c>
      <c r="X31" s="16" t="n">
        <v>0</v>
      </c>
      <c r="Y31" s="16" t="n">
        <v>0</v>
      </c>
      <c r="Z31" s="16" t="n">
        <v>0</v>
      </c>
      <c r="AA31" s="16" t="n">
        <v>0</v>
      </c>
      <c r="AB31" s="16" t="n">
        <v>0</v>
      </c>
      <c r="AC31" s="16" t="n">
        <v>0</v>
      </c>
      <c r="AD31" s="16" t="n">
        <v>0</v>
      </c>
      <c r="AE31" s="16" t="n">
        <v>1</v>
      </c>
      <c r="AF31" s="16" t="n">
        <v>2</v>
      </c>
      <c r="AG31" s="16" t="n">
        <v>1</v>
      </c>
      <c r="AH31" s="16" t="n">
        <v>0</v>
      </c>
      <c r="AI31" s="16" t="n">
        <v>1</v>
      </c>
      <c r="AJ31" s="30" t="n">
        <f>AK31+AL31</f>
        <v>25</v>
      </c>
      <c r="AK31" s="16" t="n">
        <v>20</v>
      </c>
      <c r="AL31" s="16" t="n">
        <v>5</v>
      </c>
      <c r="AM31" s="56" t="n">
        <v>0</v>
      </c>
      <c r="AN31" s="56" t="n">
        <v>0</v>
      </c>
      <c r="AO31" s="56" t="n">
        <v>0</v>
      </c>
      <c r="AP31" s="16" t="n">
        <v>0</v>
      </c>
      <c r="AQ31" s="63" t="n">
        <v>0</v>
      </c>
      <c r="AR31" s="49"/>
      <c r="AS31" s="49"/>
      <c r="AT31" s="49"/>
      <c r="AU31" s="49"/>
      <c r="AV31" s="49"/>
      <c r="AW31" s="49"/>
      <c r="AX31" s="49"/>
    </row>
    <row r="32" ht="36.75" customHeight="true">
      <c r="A32" s="7" t="s">
        <v>24</v>
      </c>
      <c r="B32" s="15"/>
      <c r="C32" s="23" t="n">
        <v>846</v>
      </c>
      <c r="D32" s="23" t="n">
        <v>2180</v>
      </c>
      <c r="E32" s="30" t="n">
        <f>F32+G32</f>
        <v>12</v>
      </c>
      <c r="F32" s="30" t="n">
        <f>I32+L32+O32</f>
        <v>5</v>
      </c>
      <c r="G32" s="30" t="n">
        <f>J32+M32+P32</f>
        <v>7</v>
      </c>
      <c r="H32" s="29" t="n">
        <f>I32+J32</f>
        <v>1</v>
      </c>
      <c r="I32" s="14" t="n">
        <v>1</v>
      </c>
      <c r="J32" s="14" t="n">
        <v>0</v>
      </c>
      <c r="K32" s="30" t="n">
        <f>L32+M32</f>
        <v>8</v>
      </c>
      <c r="L32" s="16" t="n">
        <v>3</v>
      </c>
      <c r="M32" s="16" t="n">
        <v>5</v>
      </c>
      <c r="N32" s="30" t="n">
        <f>O32+P32</f>
        <v>3</v>
      </c>
      <c r="O32" s="16" t="n">
        <v>1</v>
      </c>
      <c r="P32" s="16" t="n">
        <v>2</v>
      </c>
      <c r="Q32" s="30" t="n">
        <f>R32+S32</f>
        <v>82</v>
      </c>
      <c r="R32" s="16" t="n">
        <v>33</v>
      </c>
      <c r="S32" s="16" t="n">
        <v>49</v>
      </c>
      <c r="T32" s="16" t="n">
        <v>0</v>
      </c>
      <c r="U32" s="40"/>
      <c r="V32" s="43" t="n">
        <v>62850</v>
      </c>
      <c r="W32" s="43" t="n">
        <v>50000</v>
      </c>
      <c r="X32" s="43" t="n">
        <v>12850</v>
      </c>
      <c r="Y32" s="16" t="n">
        <v>0</v>
      </c>
      <c r="Z32" s="16" t="n">
        <v>0</v>
      </c>
      <c r="AA32" s="16" t="n">
        <v>0</v>
      </c>
      <c r="AB32" s="16" t="n">
        <v>0</v>
      </c>
      <c r="AC32" s="16" t="n">
        <v>3</v>
      </c>
      <c r="AD32" s="16" t="n">
        <v>40</v>
      </c>
      <c r="AE32" s="16" t="n">
        <v>1</v>
      </c>
      <c r="AF32" s="16" t="n">
        <v>1</v>
      </c>
      <c r="AG32" s="16" t="n">
        <v>0</v>
      </c>
      <c r="AH32" s="16" t="n">
        <v>0</v>
      </c>
      <c r="AI32" s="16" t="n">
        <v>0</v>
      </c>
      <c r="AJ32" s="30" t="n">
        <f>AK32+AL32</f>
        <v>0</v>
      </c>
      <c r="AK32" s="16" t="n">
        <v>0</v>
      </c>
      <c r="AL32" s="16" t="n">
        <v>0</v>
      </c>
      <c r="AM32" s="56" t="n">
        <v>0</v>
      </c>
      <c r="AN32" s="56" t="n">
        <v>0</v>
      </c>
      <c r="AO32" s="56" t="n">
        <v>0</v>
      </c>
      <c r="AP32" s="56" t="n">
        <v>0</v>
      </c>
      <c r="AQ32" s="62" t="n">
        <v>0</v>
      </c>
      <c r="AR32" s="49"/>
      <c r="AS32" s="49"/>
      <c r="AT32" s="49"/>
      <c r="AU32" s="49"/>
      <c r="AV32" s="49"/>
      <c r="AW32" s="49"/>
      <c r="AX32" s="49"/>
    </row>
    <row r="33" ht="36.75" customHeight="true">
      <c r="A33" s="7" t="s">
        <v>25</v>
      </c>
      <c r="B33" s="15"/>
      <c r="C33" s="23" t="n">
        <v>1570</v>
      </c>
      <c r="D33" s="23" t="n">
        <v>4281</v>
      </c>
      <c r="E33" s="30" t="n">
        <f>F33+G33</f>
        <v>12</v>
      </c>
      <c r="F33" s="30" t="n">
        <f>I33+L33+O33</f>
        <v>5</v>
      </c>
      <c r="G33" s="30" t="n">
        <f>J33+M33+P33</f>
        <v>7</v>
      </c>
      <c r="H33" s="29" t="n">
        <f>I33+J33</f>
        <v>1</v>
      </c>
      <c r="I33" s="14" t="n">
        <v>1</v>
      </c>
      <c r="J33" s="14" t="n">
        <v>0</v>
      </c>
      <c r="K33" s="30" t="n">
        <f>L33+M33</f>
        <v>8</v>
      </c>
      <c r="L33" s="16" t="n">
        <v>3</v>
      </c>
      <c r="M33" s="16" t="n">
        <v>5</v>
      </c>
      <c r="N33" s="30" t="n">
        <f>O33+P33</f>
        <v>3</v>
      </c>
      <c r="O33" s="16" t="n">
        <v>1</v>
      </c>
      <c r="P33" s="16" t="n">
        <v>2</v>
      </c>
      <c r="Q33" s="30" t="n">
        <f>R33+S33</f>
        <v>67</v>
      </c>
      <c r="R33" s="16" t="n">
        <v>16</v>
      </c>
      <c r="S33" s="16" t="n">
        <v>51</v>
      </c>
      <c r="T33" s="16" t="n">
        <v>0</v>
      </c>
      <c r="U33" s="40"/>
      <c r="V33" s="43" t="n">
        <v>77200</v>
      </c>
      <c r="W33" s="43" t="n">
        <v>60000</v>
      </c>
      <c r="X33" s="43" t="n">
        <v>17200</v>
      </c>
      <c r="Y33" s="16" t="n">
        <v>0</v>
      </c>
      <c r="Z33" s="16" t="n">
        <v>0</v>
      </c>
      <c r="AA33" s="16" t="n">
        <v>0</v>
      </c>
      <c r="AB33" s="16" t="n">
        <v>0</v>
      </c>
      <c r="AC33" s="16" t="n">
        <v>2</v>
      </c>
      <c r="AD33" s="16" t="n">
        <v>40</v>
      </c>
      <c r="AE33" s="16" t="n">
        <v>1</v>
      </c>
      <c r="AF33" s="16" t="n">
        <v>1</v>
      </c>
      <c r="AG33" s="16" t="n">
        <v>1</v>
      </c>
      <c r="AH33" s="16" t="n">
        <v>1</v>
      </c>
      <c r="AI33" s="16" t="n">
        <v>1</v>
      </c>
      <c r="AJ33" s="30" t="n">
        <f>AK33+AL33</f>
        <v>41</v>
      </c>
      <c r="AK33" s="16" t="n">
        <v>6</v>
      </c>
      <c r="AL33" s="16" t="n">
        <v>35</v>
      </c>
      <c r="AM33" s="16" t="n">
        <v>1</v>
      </c>
      <c r="AN33" s="16" t="n">
        <v>0</v>
      </c>
      <c r="AO33" s="56" t="n">
        <v>0</v>
      </c>
      <c r="AP33" s="56" t="n">
        <v>7129</v>
      </c>
      <c r="AQ33" s="62" t="n">
        <v>0</v>
      </c>
      <c r="AR33" s="49"/>
      <c r="AS33" s="49"/>
      <c r="AT33" s="49"/>
      <c r="AU33" s="49"/>
      <c r="AV33" s="49"/>
      <c r="AW33" s="49"/>
      <c r="AX33" s="49"/>
    </row>
    <row r="34" ht="36.75" customHeight="true">
      <c r="A34" s="7" t="s">
        <v>26</v>
      </c>
      <c r="B34" s="15"/>
      <c r="C34" s="23" t="n">
        <v>611</v>
      </c>
      <c r="D34" s="23" t="n">
        <v>1568</v>
      </c>
      <c r="E34" s="30" t="n">
        <f>F34+G34</f>
        <v>12</v>
      </c>
      <c r="F34" s="30" t="n">
        <f>I34+L34+O34</f>
        <v>12</v>
      </c>
      <c r="G34" s="30" t="n">
        <f>J34+M34+P34</f>
        <v>0</v>
      </c>
      <c r="H34" s="29" t="n">
        <f>I34+J34</f>
        <v>1</v>
      </c>
      <c r="I34" s="14" t="n">
        <v>1</v>
      </c>
      <c r="J34" s="14" t="n">
        <v>0</v>
      </c>
      <c r="K34" s="30" t="n">
        <f>L34+M34</f>
        <v>8</v>
      </c>
      <c r="L34" s="16" t="n">
        <v>8</v>
      </c>
      <c r="M34" s="16" t="n">
        <v>0</v>
      </c>
      <c r="N34" s="30" t="n">
        <f>O34+P34</f>
        <v>3</v>
      </c>
      <c r="O34" s="16" t="n">
        <v>3</v>
      </c>
      <c r="P34" s="16" t="n">
        <v>0</v>
      </c>
      <c r="Q34" s="30" t="n">
        <f>R34+S34</f>
        <v>36</v>
      </c>
      <c r="R34" s="16" t="n">
        <v>27</v>
      </c>
      <c r="S34" s="16" t="n">
        <v>9</v>
      </c>
      <c r="T34" s="16" t="n">
        <v>0</v>
      </c>
      <c r="U34" s="40"/>
      <c r="V34" s="42" t="n">
        <v>75000</v>
      </c>
      <c r="W34" s="42" t="n">
        <v>60000</v>
      </c>
      <c r="X34" s="42" t="n">
        <v>15000</v>
      </c>
      <c r="Y34" s="16" t="n">
        <v>0</v>
      </c>
      <c r="Z34" s="16" t="n">
        <v>0</v>
      </c>
      <c r="AA34" s="16" t="n">
        <v>0</v>
      </c>
      <c r="AB34" s="16" t="n">
        <v>0</v>
      </c>
      <c r="AC34" s="16" t="n">
        <v>3</v>
      </c>
      <c r="AD34" s="16" t="n">
        <v>40</v>
      </c>
      <c r="AE34" s="16" t="n">
        <v>1</v>
      </c>
      <c r="AF34" s="16" t="n">
        <v>1</v>
      </c>
      <c r="AG34" s="16" t="n">
        <v>0</v>
      </c>
      <c r="AH34" s="16" t="n">
        <v>0</v>
      </c>
      <c r="AI34" s="16" t="n">
        <v>0</v>
      </c>
      <c r="AJ34" s="30" t="n">
        <f>AK34+AL34</f>
        <v>0</v>
      </c>
      <c r="AK34" s="16" t="n">
        <v>0</v>
      </c>
      <c r="AL34" s="16" t="n">
        <v>0</v>
      </c>
      <c r="AM34" s="56" t="n">
        <v>0</v>
      </c>
      <c r="AN34" s="56" t="n">
        <v>0</v>
      </c>
      <c r="AO34" s="56" t="n">
        <v>0</v>
      </c>
      <c r="AP34" s="56" t="n">
        <v>0</v>
      </c>
      <c r="AQ34" s="62" t="n">
        <v>0</v>
      </c>
      <c r="AR34" s="49"/>
      <c r="AS34" s="49"/>
      <c r="AT34" s="49"/>
      <c r="AU34" s="49"/>
      <c r="AV34" s="49"/>
      <c r="AW34" s="49"/>
      <c r="AX34" s="49"/>
    </row>
    <row r="35" ht="36.75" customHeight="true">
      <c r="A35" s="7" t="s">
        <v>27</v>
      </c>
      <c r="B35" s="15"/>
      <c r="C35" s="23" t="n">
        <v>726</v>
      </c>
      <c r="D35" s="23" t="n">
        <v>1978</v>
      </c>
      <c r="E35" s="30" t="n">
        <f>F35+G35</f>
        <v>12</v>
      </c>
      <c r="F35" s="30" t="n">
        <f>I35+L35+O35</f>
        <v>8</v>
      </c>
      <c r="G35" s="30" t="n">
        <f>J35+M35+P35</f>
        <v>4</v>
      </c>
      <c r="H35" s="29" t="n">
        <f>I35+J35</f>
        <v>1</v>
      </c>
      <c r="I35" s="14" t="n">
        <v>1</v>
      </c>
      <c r="J35" s="14" t="n">
        <v>0</v>
      </c>
      <c r="K35" s="30" t="n">
        <f>L35+M35</f>
        <v>8</v>
      </c>
      <c r="L35" s="16" t="n">
        <v>4</v>
      </c>
      <c r="M35" s="16" t="n">
        <v>4</v>
      </c>
      <c r="N35" s="30" t="n">
        <f>O35+P35</f>
        <v>3</v>
      </c>
      <c r="O35" s="16" t="n">
        <v>3</v>
      </c>
      <c r="P35" s="16" t="n">
        <v>0</v>
      </c>
      <c r="Q35" s="30" t="n">
        <f>R35+S35</f>
        <v>36</v>
      </c>
      <c r="R35" s="16" t="n">
        <v>24</v>
      </c>
      <c r="S35" s="16" t="n">
        <v>12</v>
      </c>
      <c r="T35" s="16" t="n">
        <v>0</v>
      </c>
      <c r="U35" s="40"/>
      <c r="V35" s="42" t="n">
        <v>82900</v>
      </c>
      <c r="W35" s="42" t="n">
        <v>60000</v>
      </c>
      <c r="X35" s="42" t="n">
        <v>22900</v>
      </c>
      <c r="Y35" s="16" t="n">
        <v>0</v>
      </c>
      <c r="Z35" s="16" t="n">
        <v>0</v>
      </c>
      <c r="AA35" s="16" t="n">
        <v>0</v>
      </c>
      <c r="AB35" s="16" t="n">
        <v>0</v>
      </c>
      <c r="AC35" s="16" t="n">
        <v>3</v>
      </c>
      <c r="AD35" s="16" t="n">
        <v>40</v>
      </c>
      <c r="AE35" s="16" t="n">
        <v>1</v>
      </c>
      <c r="AF35" s="16" t="n">
        <v>2</v>
      </c>
      <c r="AG35" s="16" t="n">
        <v>1</v>
      </c>
      <c r="AH35" s="16" t="n">
        <v>1</v>
      </c>
      <c r="AI35" s="16" t="n">
        <v>1</v>
      </c>
      <c r="AJ35" s="30" t="n">
        <f>AK35+AL35</f>
        <v>24</v>
      </c>
      <c r="AK35" s="16" t="n">
        <v>5</v>
      </c>
      <c r="AL35" s="16" t="n">
        <v>19</v>
      </c>
      <c r="AM35" s="16" t="n">
        <v>1</v>
      </c>
      <c r="AN35" s="16" t="n">
        <v>0</v>
      </c>
      <c r="AO35" s="56" t="n">
        <v>0</v>
      </c>
      <c r="AP35" s="56" t="n">
        <v>20420</v>
      </c>
      <c r="AQ35" s="62" t="n">
        <v>0</v>
      </c>
      <c r="AR35" s="49"/>
      <c r="AS35" s="49"/>
      <c r="AT35" s="49"/>
      <c r="AU35" s="49"/>
      <c r="AV35" s="49"/>
      <c r="AW35" s="49"/>
      <c r="AX35" s="49"/>
    </row>
    <row r="36" ht="36.75" customHeight="true">
      <c r="A36" s="7" t="s">
        <v>28</v>
      </c>
      <c r="B36" s="15"/>
      <c r="C36" s="23" t="n">
        <v>504</v>
      </c>
      <c r="D36" s="23" t="n">
        <v>1268</v>
      </c>
      <c r="E36" s="30" t="n">
        <f>F36+G36</f>
        <v>12</v>
      </c>
      <c r="F36" s="30" t="n">
        <f>I36+L36+O36</f>
        <v>10</v>
      </c>
      <c r="G36" s="30" t="n">
        <f>J36+M36+P36</f>
        <v>2</v>
      </c>
      <c r="H36" s="29" t="n">
        <f>I36+J36</f>
        <v>1</v>
      </c>
      <c r="I36" s="14" t="n">
        <v>1</v>
      </c>
      <c r="J36" s="14" t="n">
        <v>0</v>
      </c>
      <c r="K36" s="30" t="n">
        <f>L36+M36</f>
        <v>8</v>
      </c>
      <c r="L36" s="16" t="n">
        <v>7</v>
      </c>
      <c r="M36" s="16" t="n">
        <v>1</v>
      </c>
      <c r="N36" s="30" t="n">
        <f>O36+P36</f>
        <v>3</v>
      </c>
      <c r="O36" s="16" t="n">
        <v>2</v>
      </c>
      <c r="P36" s="16" t="n">
        <v>1</v>
      </c>
      <c r="Q36" s="30" t="n">
        <f>R36+S36</f>
        <v>34</v>
      </c>
      <c r="R36" s="16" t="n">
        <v>10</v>
      </c>
      <c r="S36" s="16" t="n">
        <v>24</v>
      </c>
      <c r="T36" s="16" t="n">
        <v>0</v>
      </c>
      <c r="U36" s="40"/>
      <c r="V36" s="42" t="n">
        <v>87500</v>
      </c>
      <c r="W36" s="42" t="n">
        <v>70000</v>
      </c>
      <c r="X36" s="42" t="n">
        <v>17500</v>
      </c>
      <c r="Y36" s="16" t="n">
        <v>1</v>
      </c>
      <c r="Z36" s="16" t="n">
        <v>1</v>
      </c>
      <c r="AA36" s="16" t="n">
        <v>0</v>
      </c>
      <c r="AB36" s="16" t="n">
        <v>0</v>
      </c>
      <c r="AC36" s="16" t="n">
        <v>2</v>
      </c>
      <c r="AD36" s="16" t="n">
        <v>40</v>
      </c>
      <c r="AE36" s="16" t="n">
        <v>1</v>
      </c>
      <c r="AF36" s="16" t="n">
        <v>1</v>
      </c>
      <c r="AG36" s="16" t="n">
        <v>0</v>
      </c>
      <c r="AH36" s="16" t="n">
        <v>0</v>
      </c>
      <c r="AI36" s="16" t="n">
        <v>1</v>
      </c>
      <c r="AJ36" s="30" t="n">
        <f>AK36+AL36</f>
        <v>28</v>
      </c>
      <c r="AK36" s="16" t="n">
        <v>18</v>
      </c>
      <c r="AL36" s="16" t="n">
        <v>10</v>
      </c>
      <c r="AM36" s="56" t="n">
        <v>0</v>
      </c>
      <c r="AN36" s="56" t="n">
        <v>0</v>
      </c>
      <c r="AO36" s="56" t="n">
        <v>0</v>
      </c>
      <c r="AP36" s="56" t="n">
        <v>0</v>
      </c>
      <c r="AQ36" s="62" t="n">
        <v>0</v>
      </c>
      <c r="AR36" s="49"/>
      <c r="AS36" s="49"/>
      <c r="AT36" s="49"/>
      <c r="AU36" s="49"/>
      <c r="AV36" s="49"/>
      <c r="AW36" s="49"/>
      <c r="AX36" s="49"/>
    </row>
    <row r="37" ht="36.75" customHeight="true">
      <c r="A37" s="7" t="s">
        <v>29</v>
      </c>
      <c r="B37" s="15"/>
      <c r="C37" s="23" t="n">
        <v>471</v>
      </c>
      <c r="D37" s="23" t="n">
        <v>1264</v>
      </c>
      <c r="E37" s="30" t="n">
        <f>F37+G37</f>
        <v>16</v>
      </c>
      <c r="F37" s="30" t="n">
        <f>I37+L37+O37</f>
        <v>9</v>
      </c>
      <c r="G37" s="30" t="n">
        <f>J37+M37+P37</f>
        <v>7</v>
      </c>
      <c r="H37" s="29" t="n">
        <f>I37+J37</f>
        <v>1</v>
      </c>
      <c r="I37" s="14" t="n">
        <v>1</v>
      </c>
      <c r="J37" s="14" t="n">
        <v>0</v>
      </c>
      <c r="K37" s="30" t="n">
        <f>L37+M37</f>
        <v>12</v>
      </c>
      <c r="L37" s="16" t="n">
        <v>6</v>
      </c>
      <c r="M37" s="16" t="n">
        <v>6</v>
      </c>
      <c r="N37" s="30" t="n">
        <f>O37+P37</f>
        <v>3</v>
      </c>
      <c r="O37" s="16" t="n">
        <v>2</v>
      </c>
      <c r="P37" s="16" t="n">
        <v>1</v>
      </c>
      <c r="Q37" s="30" t="n">
        <f>R37+S37</f>
        <v>72</v>
      </c>
      <c r="R37" s="16" t="n">
        <v>41</v>
      </c>
      <c r="S37" s="16" t="n">
        <v>31</v>
      </c>
      <c r="T37" s="16" t="n">
        <v>0</v>
      </c>
      <c r="U37" s="40"/>
      <c r="V37" s="42" t="n">
        <v>89400</v>
      </c>
      <c r="W37" s="42" t="n">
        <v>60000</v>
      </c>
      <c r="X37" s="42" t="n">
        <v>29400</v>
      </c>
      <c r="Y37" s="16" t="n">
        <v>0</v>
      </c>
      <c r="Z37" s="16" t="n">
        <v>0</v>
      </c>
      <c r="AA37" s="16" t="n">
        <v>0</v>
      </c>
      <c r="AB37" s="16" t="n">
        <v>0</v>
      </c>
      <c r="AC37" s="16" t="n">
        <v>2</v>
      </c>
      <c r="AD37" s="16" t="n">
        <v>35</v>
      </c>
      <c r="AE37" s="16" t="n">
        <v>2</v>
      </c>
      <c r="AF37" s="16" t="n">
        <v>1</v>
      </c>
      <c r="AG37" s="16" t="n">
        <v>1</v>
      </c>
      <c r="AH37" s="16" t="n">
        <v>1</v>
      </c>
      <c r="AI37" s="16" t="n">
        <v>0</v>
      </c>
      <c r="AJ37" s="30" t="n">
        <f>AK37+AL37</f>
        <v>0</v>
      </c>
      <c r="AK37" s="16" t="n">
        <v>0</v>
      </c>
      <c r="AL37" s="16" t="n">
        <v>0</v>
      </c>
      <c r="AM37" s="16" t="n">
        <v>1</v>
      </c>
      <c r="AN37" s="56" t="n">
        <v>0</v>
      </c>
      <c r="AO37" s="56" t="n">
        <v>0</v>
      </c>
      <c r="AP37" s="56" t="n">
        <v>10153</v>
      </c>
      <c r="AQ37" s="62" t="n">
        <v>0</v>
      </c>
      <c r="AR37" s="49"/>
      <c r="AS37" s="49"/>
      <c r="AT37" s="49"/>
      <c r="AU37" s="49"/>
      <c r="AV37" s="49"/>
      <c r="AW37" s="49"/>
      <c r="AX37" s="49"/>
    </row>
    <row r="38" ht="36.75" customHeight="true">
      <c r="A38" s="8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40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56"/>
      <c r="AP38" s="56"/>
      <c r="AQ38" s="62"/>
      <c r="AR38" s="49"/>
      <c r="AS38" s="49"/>
      <c r="AT38" s="49"/>
      <c r="AU38" s="49"/>
      <c r="AV38" s="49"/>
      <c r="AW38" s="49"/>
      <c r="AX38" s="49"/>
    </row>
    <row r="39" ht="36.75" customHeight="true">
      <c r="A39" s="8"/>
      <c r="B39" s="17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32"/>
      <c r="O39" s="32"/>
      <c r="P39" s="32"/>
      <c r="Q39" s="32"/>
      <c r="R39" s="32"/>
      <c r="S39" s="32"/>
      <c r="T39" s="32"/>
      <c r="U39" s="41"/>
      <c r="V39" s="24"/>
      <c r="W39" s="24"/>
      <c r="X39" s="44"/>
      <c r="Y39" s="17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58"/>
      <c r="AP39" s="60" t="s">
        <v>85</v>
      </c>
      <c r="AQ39" s="64"/>
      <c r="AR39" s="68"/>
      <c r="AS39" s="49"/>
      <c r="AT39" s="49"/>
      <c r="AU39" s="49"/>
      <c r="AV39" s="49"/>
      <c r="AW39" s="49"/>
      <c r="AX39" s="49"/>
    </row>
    <row r="40" ht="23.45" customHeight="true">
      <c r="A40" s="9" t="s">
        <v>30</v>
      </c>
      <c r="B40" s="18" t="s">
        <v>33</v>
      </c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45" t="s">
        <v>30</v>
      </c>
      <c r="Y40" s="18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49"/>
      <c r="AS40" s="49"/>
      <c r="AT40" s="49"/>
      <c r="AU40" s="49"/>
      <c r="AV40" s="49"/>
      <c r="AW40" s="49"/>
      <c r="AX40" s="49"/>
    </row>
    <row r="41" ht="23.45" customHeight="true">
      <c r="A41" s="10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35"/>
      <c r="Q41" s="19"/>
      <c r="R41" s="19"/>
      <c r="S41" s="19"/>
      <c r="T41" s="19"/>
      <c r="U41" s="1"/>
      <c r="V41" s="19"/>
      <c r="W41" s="19"/>
      <c r="X41" s="46" t="s">
        <v>54</v>
      </c>
      <c r="Y41" s="50"/>
      <c r="Z41" s="19"/>
      <c r="AA41" s="51"/>
      <c r="AB41" s="19"/>
      <c r="AC41" s="19"/>
      <c r="AD41" s="46" t="s">
        <v>66</v>
      </c>
      <c r="AE41" s="19"/>
      <c r="AF41" s="19"/>
      <c r="AG41" s="19"/>
      <c r="AH41" s="50" t="s">
        <v>72</v>
      </c>
      <c r="AI41" s="19"/>
      <c r="AJ41" s="19"/>
      <c r="AK41" s="19"/>
      <c r="AL41" s="19"/>
      <c r="AM41" s="46" t="s">
        <v>78</v>
      </c>
      <c r="AN41" s="46"/>
      <c r="AO41" s="19"/>
      <c r="AP41" s="19"/>
      <c r="AQ41" s="65"/>
      <c r="AR41" s="49"/>
      <c r="AS41" s="49"/>
      <c r="AT41" s="49"/>
      <c r="AU41" s="49"/>
      <c r="AV41" s="49"/>
      <c r="AW41" s="49"/>
      <c r="AX41" s="49"/>
    </row>
    <row r="42" ht="23.45" customHeight="true">
      <c r="A42" s="10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36"/>
      <c r="Q42" s="19"/>
      <c r="R42" s="19"/>
      <c r="S42" s="19"/>
      <c r="T42" s="19"/>
      <c r="U42" s="1"/>
      <c r="V42" s="19"/>
      <c r="W42" s="19"/>
      <c r="X42" s="47"/>
      <c r="Y42" s="50"/>
      <c r="Z42" s="19"/>
      <c r="AA42" s="51"/>
      <c r="AB42" s="19"/>
      <c r="AC42" s="19"/>
      <c r="AD42" s="47"/>
      <c r="AE42" s="19"/>
      <c r="AF42" s="19"/>
      <c r="AG42" s="35"/>
      <c r="AH42" s="50" t="s">
        <v>73</v>
      </c>
      <c r="AI42" s="19"/>
      <c r="AJ42" s="19"/>
      <c r="AK42" s="19"/>
      <c r="AL42" s="19"/>
      <c r="AM42" s="47"/>
      <c r="AN42" s="47"/>
      <c r="AO42" s="59"/>
      <c r="AP42" s="59"/>
      <c r="AQ42" s="59"/>
      <c r="AR42" s="49"/>
      <c r="AS42" s="49"/>
      <c r="AT42" s="49"/>
      <c r="AU42" s="49"/>
      <c r="AV42" s="49"/>
      <c r="AW42" s="49"/>
      <c r="AX42" s="49"/>
    </row>
    <row r="43" ht="23.45" customHeight="true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"/>
      <c r="V43" s="19"/>
      <c r="W43" s="19"/>
      <c r="X43" s="48"/>
      <c r="Y43" s="19"/>
      <c r="Z43" s="1"/>
      <c r="AA43" s="19"/>
      <c r="AB43" s="19"/>
      <c r="AC43" s="19"/>
      <c r="AD43" s="48"/>
      <c r="AE43" s="19"/>
      <c r="AF43" s="19"/>
      <c r="AG43" s="19"/>
      <c r="AH43" s="19"/>
      <c r="AI43" s="19"/>
      <c r="AJ43" s="19"/>
      <c r="AK43" s="19"/>
      <c r="AL43" s="19"/>
      <c r="AM43" s="57" t="s">
        <v>79</v>
      </c>
      <c r="AN43" s="57"/>
      <c r="AO43" s="57"/>
      <c r="AP43" s="57"/>
      <c r="AQ43" s="57"/>
      <c r="AR43" s="49"/>
      <c r="AS43" s="49"/>
      <c r="AT43" s="49"/>
      <c r="AU43" s="49"/>
      <c r="AV43" s="49"/>
      <c r="AW43" s="49"/>
      <c r="AX43" s="49"/>
    </row>
    <row r="44" ht="23.45" customHeight="true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"/>
      <c r="V44" s="19"/>
      <c r="W44" s="19"/>
      <c r="X44" s="1" t="s">
        <v>55</v>
      </c>
      <c r="Y44" s="19"/>
      <c r="Z44" s="1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11"/>
      <c r="AQ44" s="11"/>
      <c r="AR44" s="49"/>
      <c r="AS44" s="49"/>
      <c r="AT44" s="49"/>
      <c r="AU44" s="49"/>
      <c r="AV44" s="49"/>
      <c r="AW44" s="49"/>
      <c r="AX44" s="49"/>
    </row>
    <row r="45" ht="23.45" customHeight="true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"/>
      <c r="V45" s="19"/>
      <c r="W45" s="19"/>
      <c r="X45" s="1" t="s">
        <v>56</v>
      </c>
      <c r="Y45" s="19"/>
      <c r="Z45" s="1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11"/>
      <c r="AQ45" s="11"/>
      <c r="AR45" s="49"/>
      <c r="AS45" s="49"/>
      <c r="AT45" s="49"/>
      <c r="AU45" s="49"/>
      <c r="AV45" s="49"/>
      <c r="AW45" s="49"/>
      <c r="AX45" s="49"/>
    </row>
    <row r="46" ht="23.45" customHeight="true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"/>
      <c r="V46" s="19"/>
      <c r="W46" s="19"/>
      <c r="X46" s="1" t="s">
        <v>57</v>
      </c>
      <c r="Y46" s="19"/>
      <c r="Z46" s="1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11"/>
      <c r="AQ46" s="11"/>
      <c r="AR46" s="49"/>
      <c r="AS46" s="49"/>
      <c r="AT46" s="49"/>
      <c r="AU46" s="49"/>
      <c r="AV46" s="49"/>
      <c r="AW46" s="49"/>
      <c r="AX46" s="49"/>
    </row>
    <row r="47" ht="15.75" customHeight="true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11"/>
      <c r="AQ47" s="11"/>
      <c r="AR47" s="49"/>
      <c r="AS47" s="49"/>
      <c r="AT47" s="49"/>
      <c r="AU47" s="49"/>
      <c r="AV47" s="49"/>
      <c r="AW47" s="49"/>
      <c r="AX47" s="49"/>
    </row>
    <row r="48" ht="15.75" customHeight="true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11"/>
      <c r="AQ48" s="11"/>
      <c r="AR48" s="49"/>
      <c r="AS48" s="49"/>
      <c r="AT48" s="49"/>
      <c r="AU48" s="49"/>
      <c r="AV48" s="49"/>
      <c r="AW48" s="49"/>
      <c r="AX48" s="49"/>
    </row>
    <row r="49" ht="15.75" customHeight="true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11"/>
      <c r="AQ49" s="11"/>
      <c r="AR49" s="49"/>
      <c r="AS49" s="49"/>
      <c r="AT49" s="49"/>
      <c r="AU49" s="49"/>
      <c r="AV49" s="49"/>
      <c r="AW49" s="49"/>
      <c r="AX49" s="49"/>
    </row>
    <row r="50" ht="15.75" customHeight="true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11"/>
      <c r="AQ50" s="11"/>
      <c r="AR50" s="49"/>
      <c r="AS50" s="49"/>
      <c r="AT50" s="49"/>
      <c r="AU50" s="49"/>
      <c r="AV50" s="49"/>
      <c r="AW50" s="49"/>
      <c r="AX50" s="49"/>
    </row>
    <row r="51" ht="15.75" customHeight="true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11"/>
      <c r="AQ51" s="11"/>
      <c r="AR51" s="49"/>
      <c r="AS51" s="49"/>
      <c r="AT51" s="49"/>
      <c r="AU51" s="49"/>
      <c r="AV51" s="49"/>
      <c r="AW51" s="49"/>
      <c r="AX51" s="49"/>
    </row>
    <row r="52" ht="15.75" customHeight="true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11"/>
      <c r="AQ52" s="11"/>
      <c r="AR52" s="49"/>
      <c r="AS52" s="49"/>
      <c r="AT52" s="49"/>
      <c r="AU52" s="49"/>
      <c r="AV52" s="49"/>
      <c r="AW52" s="49"/>
      <c r="AX52" s="49"/>
    </row>
    <row r="53" ht="15.75" customHeight="true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9"/>
      <c r="AN53" s="49"/>
      <c r="AO53" s="49"/>
      <c r="AP53" s="11"/>
      <c r="AQ53" s="11"/>
      <c r="AR53" s="49"/>
      <c r="AS53" s="49"/>
      <c r="AT53" s="49"/>
      <c r="AU53" s="49"/>
      <c r="AV53" s="49"/>
      <c r="AW53" s="49"/>
      <c r="AX53" s="49"/>
    </row>
    <row r="54" ht="15.75" customHeight="true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49"/>
      <c r="AP54" s="11"/>
      <c r="AQ54" s="11"/>
      <c r="AR54" s="49"/>
      <c r="AS54" s="49"/>
      <c r="AT54" s="49"/>
      <c r="AU54" s="49"/>
      <c r="AV54" s="49"/>
      <c r="AW54" s="49"/>
      <c r="AX54" s="49"/>
    </row>
    <row r="55" ht="15.75" customHeight="true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11"/>
      <c r="AQ55" s="11"/>
      <c r="AR55" s="49"/>
      <c r="AS55" s="49"/>
      <c r="AT55" s="49"/>
      <c r="AU55" s="49"/>
      <c r="AV55" s="49"/>
      <c r="AW55" s="49"/>
      <c r="AX55" s="49"/>
    </row>
    <row r="56" ht="15.75" customHeight="true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9"/>
      <c r="AP56" s="11"/>
      <c r="AQ56" s="11"/>
      <c r="AR56" s="49"/>
      <c r="AS56" s="49"/>
      <c r="AT56" s="49"/>
      <c r="AU56" s="49"/>
      <c r="AV56" s="49"/>
      <c r="AW56" s="49"/>
      <c r="AX56" s="49"/>
    </row>
    <row r="57" ht="15.75" customHeight="true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11"/>
      <c r="AQ57" s="11"/>
      <c r="AR57" s="49"/>
      <c r="AS57" s="49"/>
      <c r="AT57" s="49"/>
      <c r="AU57" s="49"/>
      <c r="AV57" s="49"/>
      <c r="AW57" s="49"/>
      <c r="AX57" s="49"/>
    </row>
    <row r="58" ht="15.75" customHeight="true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11"/>
      <c r="AQ58" s="11"/>
      <c r="AR58" s="49"/>
      <c r="AS58" s="49"/>
      <c r="AT58" s="49"/>
      <c r="AU58" s="49"/>
      <c r="AV58" s="49"/>
      <c r="AW58" s="49"/>
      <c r="AX58" s="49"/>
    </row>
    <row r="59" ht="15.75" customHeight="true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9"/>
      <c r="AP59" s="11"/>
      <c r="AQ59" s="11"/>
      <c r="AR59" s="49"/>
      <c r="AS59" s="49"/>
      <c r="AT59" s="49"/>
      <c r="AU59" s="49"/>
      <c r="AV59" s="49"/>
      <c r="AW59" s="49"/>
      <c r="AX59" s="49"/>
    </row>
    <row r="60" ht="15.75" customHeight="true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11"/>
      <c r="AQ60" s="11"/>
      <c r="AR60" s="49"/>
      <c r="AS60" s="49"/>
      <c r="AT60" s="49"/>
      <c r="AU60" s="49"/>
      <c r="AV60" s="49"/>
      <c r="AW60" s="49"/>
      <c r="AX60" s="49"/>
    </row>
    <row r="61" ht="15.75" customHeight="true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11"/>
      <c r="AQ61" s="11"/>
      <c r="AR61" s="49"/>
      <c r="AS61" s="49"/>
      <c r="AT61" s="49"/>
      <c r="AU61" s="49"/>
      <c r="AV61" s="49"/>
      <c r="AW61" s="49"/>
      <c r="AX61" s="49"/>
    </row>
    <row r="62" ht="15.75" customHeight="true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49"/>
      <c r="AO62" s="49"/>
      <c r="AP62" s="11"/>
      <c r="AQ62" s="11"/>
      <c r="AR62" s="49"/>
      <c r="AS62" s="49"/>
      <c r="AT62" s="49"/>
      <c r="AU62" s="49"/>
      <c r="AV62" s="49"/>
      <c r="AW62" s="49"/>
      <c r="AX62" s="49"/>
    </row>
    <row r="63" ht="15.75" customHeight="true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49"/>
      <c r="AP63" s="11"/>
      <c r="AQ63" s="11"/>
      <c r="AR63" s="49"/>
      <c r="AS63" s="49"/>
      <c r="AT63" s="49"/>
      <c r="AU63" s="49"/>
      <c r="AV63" s="49"/>
      <c r="AW63" s="49"/>
      <c r="AX63" s="49"/>
    </row>
    <row r="64" ht="15.75" customHeight="true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  <c r="AO64" s="49"/>
      <c r="AP64" s="11"/>
      <c r="AQ64" s="11"/>
      <c r="AR64" s="49"/>
      <c r="AS64" s="49"/>
      <c r="AT64" s="49"/>
      <c r="AU64" s="49"/>
      <c r="AV64" s="49"/>
      <c r="AW64" s="49"/>
      <c r="AX64" s="49"/>
    </row>
    <row r="65" ht="15.75" customHeight="true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/>
      <c r="AO65" s="49"/>
      <c r="AP65" s="11"/>
      <c r="AQ65" s="11"/>
      <c r="AR65" s="49"/>
      <c r="AS65" s="49"/>
      <c r="AT65" s="49"/>
      <c r="AU65" s="49"/>
      <c r="AV65" s="49"/>
      <c r="AW65" s="49"/>
      <c r="AX65" s="49"/>
    </row>
    <row r="66" ht="15.75" customHeight="true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  <c r="AN66" s="49"/>
      <c r="AO66" s="49"/>
      <c r="AP66" s="11"/>
      <c r="AQ66" s="11"/>
      <c r="AR66" s="49"/>
      <c r="AS66" s="49"/>
      <c r="AT66" s="49"/>
      <c r="AU66" s="49"/>
      <c r="AV66" s="49"/>
      <c r="AW66" s="49"/>
      <c r="AX66" s="49"/>
    </row>
    <row r="67" ht="15.75" customHeight="true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49"/>
      <c r="AK67" s="49"/>
      <c r="AL67" s="49"/>
      <c r="AM67" s="49"/>
      <c r="AN67" s="49"/>
      <c r="AO67" s="49"/>
      <c r="AP67" s="11"/>
      <c r="AQ67" s="11"/>
      <c r="AR67" s="49"/>
      <c r="AS67" s="49"/>
      <c r="AT67" s="49"/>
      <c r="AU67" s="49"/>
      <c r="AV67" s="49"/>
      <c r="AW67" s="49"/>
      <c r="AX67" s="49"/>
    </row>
    <row r="68" ht="15.75" customHeight="true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9"/>
      <c r="AM68" s="49"/>
      <c r="AN68" s="49"/>
      <c r="AO68" s="49"/>
      <c r="AP68" s="11"/>
      <c r="AQ68" s="11"/>
      <c r="AR68" s="49"/>
      <c r="AS68" s="49"/>
      <c r="AT68" s="49"/>
      <c r="AU68" s="49"/>
      <c r="AV68" s="49"/>
      <c r="AW68" s="49"/>
      <c r="AX68" s="49"/>
    </row>
    <row r="69" ht="15.75" customHeight="true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  <c r="AN69" s="49"/>
      <c r="AO69" s="49"/>
      <c r="AP69" s="11"/>
      <c r="AQ69" s="11"/>
      <c r="AR69" s="49"/>
      <c r="AS69" s="49"/>
      <c r="AT69" s="49"/>
      <c r="AU69" s="49"/>
      <c r="AV69" s="49"/>
      <c r="AW69" s="49"/>
      <c r="AX69" s="49"/>
    </row>
    <row r="70" ht="15.75" customHeight="true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49"/>
      <c r="AL70" s="49"/>
      <c r="AM70" s="49"/>
      <c r="AN70" s="49"/>
      <c r="AO70" s="49"/>
      <c r="AP70" s="11"/>
      <c r="AQ70" s="11"/>
      <c r="AR70" s="49"/>
      <c r="AS70" s="49"/>
      <c r="AT70" s="49"/>
      <c r="AU70" s="49"/>
      <c r="AV70" s="49"/>
      <c r="AW70" s="49"/>
      <c r="AX70" s="49"/>
    </row>
    <row r="71" ht="15.75" customHeight="true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  <c r="AK71" s="49"/>
      <c r="AL71" s="49"/>
      <c r="AM71" s="49"/>
      <c r="AN71" s="49"/>
      <c r="AO71" s="49"/>
      <c r="AP71" s="11"/>
      <c r="AQ71" s="11"/>
      <c r="AR71" s="49"/>
      <c r="AS71" s="49"/>
      <c r="AT71" s="49"/>
      <c r="AU71" s="49"/>
      <c r="AV71" s="49"/>
      <c r="AW71" s="49"/>
      <c r="AX71" s="49"/>
    </row>
    <row r="72" ht="15.75" customHeight="true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49"/>
      <c r="AK72" s="49"/>
      <c r="AL72" s="49"/>
      <c r="AM72" s="49"/>
      <c r="AN72" s="49"/>
      <c r="AO72" s="49"/>
      <c r="AP72" s="11"/>
      <c r="AQ72" s="11"/>
      <c r="AR72" s="49"/>
      <c r="AS72" s="49"/>
      <c r="AT72" s="49"/>
      <c r="AU72" s="49"/>
      <c r="AV72" s="49"/>
      <c r="AW72" s="49"/>
      <c r="AX72" s="49"/>
    </row>
    <row r="73" ht="15.75" customHeight="true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/>
      <c r="AN73" s="49"/>
      <c r="AO73" s="49"/>
      <c r="AP73" s="11"/>
      <c r="AQ73" s="11"/>
      <c r="AR73" s="49"/>
      <c r="AS73" s="49"/>
      <c r="AT73" s="49"/>
      <c r="AU73" s="49"/>
      <c r="AV73" s="49"/>
      <c r="AW73" s="49"/>
      <c r="AX73" s="49"/>
    </row>
    <row r="74" ht="15.75" customHeight="true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49"/>
      <c r="AK74" s="49"/>
      <c r="AL74" s="49"/>
      <c r="AM74" s="49"/>
      <c r="AN74" s="49"/>
      <c r="AO74" s="49"/>
      <c r="AP74" s="11"/>
      <c r="AQ74" s="11"/>
      <c r="AR74" s="49"/>
      <c r="AS74" s="49"/>
      <c r="AT74" s="49"/>
      <c r="AU74" s="49"/>
      <c r="AV74" s="49"/>
      <c r="AW74" s="49"/>
      <c r="AX74" s="49"/>
    </row>
    <row r="75" ht="15.75" customHeight="true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49"/>
      <c r="AL75" s="49"/>
      <c r="AM75" s="49"/>
      <c r="AN75" s="49"/>
      <c r="AO75" s="49"/>
      <c r="AP75" s="11"/>
      <c r="AQ75" s="11"/>
      <c r="AR75" s="49"/>
      <c r="AS75" s="49"/>
      <c r="AT75" s="49"/>
      <c r="AU75" s="49"/>
      <c r="AV75" s="49"/>
      <c r="AW75" s="49"/>
      <c r="AX75" s="49"/>
    </row>
    <row r="76" ht="15.75" customHeight="true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  <c r="AM76" s="49"/>
      <c r="AN76" s="49"/>
      <c r="AO76" s="49"/>
      <c r="AP76" s="11"/>
      <c r="AQ76" s="11"/>
      <c r="AR76" s="49"/>
      <c r="AS76" s="49"/>
      <c r="AT76" s="49"/>
      <c r="AU76" s="49"/>
      <c r="AV76" s="49"/>
      <c r="AW76" s="49"/>
      <c r="AX76" s="49"/>
    </row>
    <row r="77" ht="15.75" customHeight="true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11"/>
      <c r="AQ77" s="11"/>
      <c r="AR77" s="49"/>
      <c r="AS77" s="49"/>
      <c r="AT77" s="49"/>
      <c r="AU77" s="49"/>
      <c r="AV77" s="49"/>
      <c r="AW77" s="49"/>
      <c r="AX77" s="49"/>
    </row>
    <row r="78" ht="15.75" customHeight="true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49"/>
      <c r="Z78" s="49"/>
      <c r="AA78" s="49"/>
      <c r="AB78" s="49"/>
      <c r="AC78" s="49"/>
      <c r="AD78" s="49"/>
      <c r="AE78" s="49"/>
      <c r="AF78" s="49"/>
      <c r="AG78" s="49"/>
      <c r="AH78" s="49"/>
      <c r="AI78" s="49"/>
      <c r="AJ78" s="49"/>
      <c r="AK78" s="49"/>
      <c r="AL78" s="49"/>
      <c r="AM78" s="49"/>
      <c r="AN78" s="49"/>
      <c r="AO78" s="49"/>
      <c r="AP78" s="11"/>
      <c r="AQ78" s="11"/>
      <c r="AR78" s="49"/>
      <c r="AS78" s="49"/>
      <c r="AT78" s="49"/>
      <c r="AU78" s="49"/>
      <c r="AV78" s="49"/>
      <c r="AW78" s="49"/>
      <c r="AX78" s="49"/>
    </row>
    <row r="79" ht="15.75" customHeight="true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49"/>
      <c r="AN79" s="49"/>
      <c r="AO79" s="49"/>
      <c r="AP79" s="11"/>
      <c r="AQ79" s="11"/>
      <c r="AR79" s="49"/>
      <c r="AS79" s="49"/>
      <c r="AT79" s="49"/>
      <c r="AU79" s="49"/>
      <c r="AV79" s="49"/>
      <c r="AW79" s="49"/>
      <c r="AX79" s="49"/>
    </row>
    <row r="80" ht="15.75" customHeight="true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49"/>
      <c r="Z80" s="49"/>
      <c r="AA80" s="49"/>
      <c r="AB80" s="49"/>
      <c r="AC80" s="49"/>
      <c r="AD80" s="49"/>
      <c r="AE80" s="49"/>
      <c r="AF80" s="49"/>
      <c r="AG80" s="49"/>
      <c r="AH80" s="49"/>
      <c r="AI80" s="49"/>
      <c r="AJ80" s="49"/>
      <c r="AK80" s="49"/>
      <c r="AL80" s="49"/>
      <c r="AM80" s="49"/>
      <c r="AN80" s="49"/>
      <c r="AO80" s="49"/>
      <c r="AP80" s="11"/>
      <c r="AQ80" s="11"/>
      <c r="AR80" s="49"/>
      <c r="AS80" s="49"/>
      <c r="AT80" s="49"/>
      <c r="AU80" s="49"/>
      <c r="AV80" s="49"/>
      <c r="AW80" s="49"/>
      <c r="AX80" s="49"/>
    </row>
    <row r="81" ht="15.75" customHeight="true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11"/>
      <c r="AQ81" s="11"/>
      <c r="AR81" s="49"/>
      <c r="AS81" s="49"/>
      <c r="AT81" s="49"/>
      <c r="AU81" s="49"/>
      <c r="AV81" s="49"/>
      <c r="AW81" s="49"/>
      <c r="AX81" s="49"/>
    </row>
    <row r="82" ht="15.75" customHeight="true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49"/>
      <c r="Z82" s="49"/>
      <c r="AA82" s="49"/>
      <c r="AB82" s="49"/>
      <c r="AC82" s="49"/>
      <c r="AD82" s="49"/>
      <c r="AE82" s="49"/>
      <c r="AF82" s="49"/>
      <c r="AG82" s="49"/>
      <c r="AH82" s="49"/>
      <c r="AI82" s="49"/>
      <c r="AJ82" s="49"/>
      <c r="AK82" s="49"/>
      <c r="AL82" s="49"/>
      <c r="AM82" s="49"/>
      <c r="AN82" s="49"/>
      <c r="AO82" s="49"/>
      <c r="AP82" s="11"/>
      <c r="AQ82" s="11"/>
      <c r="AR82" s="49"/>
      <c r="AS82" s="49"/>
      <c r="AT82" s="49"/>
      <c r="AU82" s="49"/>
      <c r="AV82" s="49"/>
      <c r="AW82" s="49"/>
      <c r="AX82" s="49"/>
    </row>
    <row r="83" ht="15.75" customHeight="true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49"/>
      <c r="Z83" s="49"/>
      <c r="AA83" s="49"/>
      <c r="AB83" s="49"/>
      <c r="AC83" s="49"/>
      <c r="AD83" s="49"/>
      <c r="AE83" s="49"/>
      <c r="AF83" s="49"/>
      <c r="AG83" s="49"/>
      <c r="AH83" s="49"/>
      <c r="AI83" s="49"/>
      <c r="AJ83" s="49"/>
      <c r="AK83" s="49"/>
      <c r="AL83" s="49"/>
      <c r="AM83" s="49"/>
      <c r="AN83" s="49"/>
      <c r="AO83" s="49"/>
      <c r="AP83" s="11"/>
      <c r="AQ83" s="11"/>
      <c r="AR83" s="49"/>
      <c r="AS83" s="49"/>
      <c r="AT83" s="49"/>
      <c r="AU83" s="49"/>
      <c r="AV83" s="49"/>
      <c r="AW83" s="49"/>
      <c r="AX83" s="49"/>
    </row>
    <row r="84" ht="15.75" customHeight="true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49"/>
      <c r="Z84" s="49"/>
      <c r="AA84" s="49"/>
      <c r="AB84" s="49"/>
      <c r="AC84" s="49"/>
      <c r="AD84" s="49"/>
      <c r="AE84" s="49"/>
      <c r="AF84" s="49"/>
      <c r="AG84" s="49"/>
      <c r="AH84" s="49"/>
      <c r="AI84" s="49"/>
      <c r="AJ84" s="49"/>
      <c r="AK84" s="49"/>
      <c r="AL84" s="49"/>
      <c r="AM84" s="49"/>
      <c r="AN84" s="49"/>
      <c r="AO84" s="49"/>
      <c r="AP84" s="11"/>
      <c r="AQ84" s="11"/>
      <c r="AR84" s="49"/>
      <c r="AS84" s="49"/>
      <c r="AT84" s="49"/>
      <c r="AU84" s="49"/>
      <c r="AV84" s="49"/>
      <c r="AW84" s="49"/>
      <c r="AX84" s="49"/>
    </row>
    <row r="85" ht="15.75" customHeight="true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49"/>
      <c r="Z85" s="49"/>
      <c r="AA85" s="49"/>
      <c r="AB85" s="49"/>
      <c r="AC85" s="49"/>
      <c r="AD85" s="49"/>
      <c r="AE85" s="49"/>
      <c r="AF85" s="49"/>
      <c r="AG85" s="49"/>
      <c r="AH85" s="49"/>
      <c r="AI85" s="49"/>
      <c r="AJ85" s="49"/>
      <c r="AK85" s="49"/>
      <c r="AL85" s="49"/>
      <c r="AM85" s="49"/>
      <c r="AN85" s="49"/>
      <c r="AO85" s="49"/>
      <c r="AP85" s="11"/>
      <c r="AQ85" s="11"/>
      <c r="AR85" s="49"/>
      <c r="AS85" s="49"/>
      <c r="AT85" s="49"/>
      <c r="AU85" s="49"/>
      <c r="AV85" s="49"/>
      <c r="AW85" s="49"/>
      <c r="AX85" s="49"/>
    </row>
    <row r="86" ht="15.75" customHeight="true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49"/>
      <c r="Z86" s="49"/>
      <c r="AA86" s="49"/>
      <c r="AB86" s="49"/>
      <c r="AC86" s="49"/>
      <c r="AD86" s="49"/>
      <c r="AE86" s="49"/>
      <c r="AF86" s="49"/>
      <c r="AG86" s="49"/>
      <c r="AH86" s="49"/>
      <c r="AI86" s="49"/>
      <c r="AJ86" s="49"/>
      <c r="AK86" s="49"/>
      <c r="AL86" s="49"/>
      <c r="AM86" s="49"/>
      <c r="AN86" s="49"/>
      <c r="AO86" s="49"/>
      <c r="AP86" s="11"/>
      <c r="AQ86" s="11"/>
      <c r="AR86" s="49"/>
      <c r="AS86" s="49"/>
      <c r="AT86" s="49"/>
      <c r="AU86" s="49"/>
      <c r="AV86" s="49"/>
      <c r="AW86" s="49"/>
      <c r="AX86" s="49"/>
    </row>
    <row r="87" ht="15.75" customHeight="true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49"/>
      <c r="Z87" s="49"/>
      <c r="AA87" s="49"/>
      <c r="AB87" s="49"/>
      <c r="AC87" s="49"/>
      <c r="AD87" s="49"/>
      <c r="AE87" s="49"/>
      <c r="AF87" s="49"/>
      <c r="AG87" s="49"/>
      <c r="AH87" s="49"/>
      <c r="AI87" s="49"/>
      <c r="AJ87" s="49"/>
      <c r="AK87" s="49"/>
      <c r="AL87" s="49"/>
      <c r="AM87" s="49"/>
      <c r="AN87" s="49"/>
      <c r="AO87" s="49"/>
      <c r="AP87" s="11"/>
      <c r="AQ87" s="11"/>
      <c r="AR87" s="49"/>
      <c r="AS87" s="49"/>
      <c r="AT87" s="49"/>
      <c r="AU87" s="49"/>
      <c r="AV87" s="49"/>
      <c r="AW87" s="49"/>
      <c r="AX87" s="49"/>
    </row>
    <row r="88" ht="15.75" customHeight="true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49"/>
      <c r="Z88" s="49"/>
      <c r="AA88" s="49"/>
      <c r="AB88" s="49"/>
      <c r="AC88" s="49"/>
      <c r="AD88" s="49"/>
      <c r="AE88" s="49"/>
      <c r="AF88" s="49"/>
      <c r="AG88" s="49"/>
      <c r="AH88" s="49"/>
      <c r="AI88" s="49"/>
      <c r="AJ88" s="49"/>
      <c r="AK88" s="49"/>
      <c r="AL88" s="49"/>
      <c r="AM88" s="49"/>
      <c r="AN88" s="49"/>
      <c r="AO88" s="49"/>
      <c r="AP88" s="11"/>
      <c r="AQ88" s="11"/>
      <c r="AR88" s="49"/>
      <c r="AS88" s="49"/>
      <c r="AT88" s="49"/>
      <c r="AU88" s="49"/>
      <c r="AV88" s="49"/>
      <c r="AW88" s="49"/>
      <c r="AX88" s="49"/>
    </row>
    <row r="89" ht="15.75" customHeight="true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49"/>
      <c r="Z89" s="49"/>
      <c r="AA89" s="49"/>
      <c r="AB89" s="49"/>
      <c r="AC89" s="49"/>
      <c r="AD89" s="49"/>
      <c r="AE89" s="49"/>
      <c r="AF89" s="49"/>
      <c r="AG89" s="49"/>
      <c r="AH89" s="49"/>
      <c r="AI89" s="49"/>
      <c r="AJ89" s="49"/>
      <c r="AK89" s="49"/>
      <c r="AL89" s="49"/>
      <c r="AM89" s="49"/>
      <c r="AN89" s="49"/>
      <c r="AO89" s="49"/>
      <c r="AP89" s="11"/>
      <c r="AQ89" s="11"/>
      <c r="AR89" s="49"/>
      <c r="AS89" s="49"/>
      <c r="AT89" s="49"/>
      <c r="AU89" s="49"/>
      <c r="AV89" s="49"/>
      <c r="AW89" s="49"/>
      <c r="AX89" s="49"/>
    </row>
    <row r="90" ht="15.75" customHeight="true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49"/>
      <c r="Z90" s="49"/>
      <c r="AA90" s="49"/>
      <c r="AB90" s="49"/>
      <c r="AC90" s="49"/>
      <c r="AD90" s="49"/>
      <c r="AE90" s="49"/>
      <c r="AF90" s="49"/>
      <c r="AG90" s="49"/>
      <c r="AH90" s="49"/>
      <c r="AI90" s="49"/>
      <c r="AJ90" s="49"/>
      <c r="AK90" s="49"/>
      <c r="AL90" s="49"/>
      <c r="AM90" s="49"/>
      <c r="AN90" s="49"/>
      <c r="AO90" s="49"/>
      <c r="AP90" s="11"/>
      <c r="AQ90" s="11"/>
      <c r="AR90" s="49"/>
      <c r="AS90" s="49"/>
      <c r="AT90" s="49"/>
      <c r="AU90" s="49"/>
      <c r="AV90" s="49"/>
      <c r="AW90" s="49"/>
      <c r="AX90" s="49"/>
    </row>
    <row r="91" ht="15.75" customHeight="true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49"/>
      <c r="Z91" s="49"/>
      <c r="AA91" s="49"/>
      <c r="AB91" s="49"/>
      <c r="AC91" s="49"/>
      <c r="AD91" s="49"/>
      <c r="AE91" s="49"/>
      <c r="AF91" s="49"/>
      <c r="AG91" s="49"/>
      <c r="AH91" s="49"/>
      <c r="AI91" s="49"/>
      <c r="AJ91" s="49"/>
      <c r="AK91" s="49"/>
      <c r="AL91" s="49"/>
      <c r="AM91" s="49"/>
      <c r="AN91" s="49"/>
      <c r="AO91" s="49"/>
      <c r="AP91" s="11"/>
      <c r="AQ91" s="11"/>
      <c r="AR91" s="49"/>
      <c r="AS91" s="49"/>
      <c r="AT91" s="49"/>
      <c r="AU91" s="49"/>
      <c r="AV91" s="49"/>
      <c r="AW91" s="49"/>
      <c r="AX91" s="49"/>
    </row>
    <row r="92" ht="15.75" customHeight="true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49"/>
      <c r="Z92" s="49"/>
      <c r="AA92" s="49"/>
      <c r="AB92" s="49"/>
      <c r="AC92" s="49"/>
      <c r="AD92" s="49"/>
      <c r="AE92" s="49"/>
      <c r="AF92" s="49"/>
      <c r="AG92" s="49"/>
      <c r="AH92" s="49"/>
      <c r="AI92" s="49"/>
      <c r="AJ92" s="49"/>
      <c r="AK92" s="49"/>
      <c r="AL92" s="49"/>
      <c r="AM92" s="49"/>
      <c r="AN92" s="49"/>
      <c r="AO92" s="49"/>
      <c r="AP92" s="11"/>
      <c r="AQ92" s="11"/>
      <c r="AR92" s="49"/>
      <c r="AS92" s="49"/>
      <c r="AT92" s="49"/>
      <c r="AU92" s="49"/>
      <c r="AV92" s="49"/>
      <c r="AW92" s="49"/>
      <c r="AX92" s="49"/>
    </row>
    <row r="93" ht="15.75" customHeight="true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49"/>
      <c r="Z93" s="49"/>
      <c r="AA93" s="49"/>
      <c r="AB93" s="49"/>
      <c r="AC93" s="49"/>
      <c r="AD93" s="49"/>
      <c r="AE93" s="49"/>
      <c r="AF93" s="49"/>
      <c r="AG93" s="49"/>
      <c r="AH93" s="49"/>
      <c r="AI93" s="49"/>
      <c r="AJ93" s="49"/>
      <c r="AK93" s="49"/>
      <c r="AL93" s="49"/>
      <c r="AM93" s="49"/>
      <c r="AN93" s="49"/>
      <c r="AO93" s="49"/>
      <c r="AP93" s="11"/>
      <c r="AQ93" s="11"/>
      <c r="AR93" s="49"/>
      <c r="AS93" s="49"/>
      <c r="AT93" s="49"/>
      <c r="AU93" s="49"/>
      <c r="AV93" s="49"/>
      <c r="AW93" s="49"/>
      <c r="AX93" s="49"/>
    </row>
    <row r="94" ht="15.75" customHeight="true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49"/>
      <c r="Z94" s="49"/>
      <c r="AA94" s="49"/>
      <c r="AB94" s="49"/>
      <c r="AC94" s="49"/>
      <c r="AD94" s="49"/>
      <c r="AE94" s="49"/>
      <c r="AF94" s="49"/>
      <c r="AG94" s="49"/>
      <c r="AH94" s="49"/>
      <c r="AI94" s="49"/>
      <c r="AJ94" s="49"/>
      <c r="AK94" s="49"/>
      <c r="AL94" s="49"/>
      <c r="AM94" s="49"/>
      <c r="AN94" s="49"/>
      <c r="AO94" s="49"/>
      <c r="AP94" s="11"/>
      <c r="AQ94" s="11"/>
      <c r="AR94" s="49"/>
      <c r="AS94" s="49"/>
      <c r="AT94" s="49"/>
      <c r="AU94" s="49"/>
      <c r="AV94" s="49"/>
      <c r="AW94" s="49"/>
      <c r="AX94" s="49"/>
    </row>
    <row r="95" ht="15.75" customHeight="true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49"/>
      <c r="Z95" s="49"/>
      <c r="AA95" s="49"/>
      <c r="AB95" s="49"/>
      <c r="AC95" s="49"/>
      <c r="AD95" s="49"/>
      <c r="AE95" s="49"/>
      <c r="AF95" s="49"/>
      <c r="AG95" s="49"/>
      <c r="AH95" s="49"/>
      <c r="AI95" s="49"/>
      <c r="AJ95" s="49"/>
      <c r="AK95" s="49"/>
      <c r="AL95" s="49"/>
      <c r="AM95" s="49"/>
      <c r="AN95" s="49"/>
      <c r="AO95" s="49"/>
      <c r="AP95" s="11"/>
      <c r="AQ95" s="11"/>
      <c r="AR95" s="49"/>
      <c r="AS95" s="49"/>
      <c r="AT95" s="49"/>
      <c r="AU95" s="49"/>
      <c r="AV95" s="49"/>
      <c r="AW95" s="49"/>
      <c r="AX95" s="49"/>
    </row>
    <row r="96" ht="15.75" customHeight="true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49"/>
      <c r="Z96" s="49"/>
      <c r="AA96" s="49"/>
      <c r="AB96" s="49"/>
      <c r="AC96" s="49"/>
      <c r="AD96" s="49"/>
      <c r="AE96" s="49"/>
      <c r="AF96" s="49"/>
      <c r="AG96" s="49"/>
      <c r="AH96" s="49"/>
      <c r="AI96" s="49"/>
      <c r="AJ96" s="49"/>
      <c r="AK96" s="49"/>
      <c r="AL96" s="49"/>
      <c r="AM96" s="49"/>
      <c r="AN96" s="49"/>
      <c r="AO96" s="49"/>
      <c r="AP96" s="11"/>
      <c r="AQ96" s="11"/>
      <c r="AR96" s="49"/>
      <c r="AS96" s="49"/>
      <c r="AT96" s="49"/>
      <c r="AU96" s="49"/>
      <c r="AV96" s="49"/>
      <c r="AW96" s="49"/>
      <c r="AX96" s="49"/>
    </row>
    <row r="97" ht="15.75" customHeight="true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49"/>
      <c r="Z97" s="49"/>
      <c r="AA97" s="49"/>
      <c r="AB97" s="49"/>
      <c r="AC97" s="49"/>
      <c r="AD97" s="49"/>
      <c r="AE97" s="49"/>
      <c r="AF97" s="49"/>
      <c r="AG97" s="49"/>
      <c r="AH97" s="49"/>
      <c r="AI97" s="49"/>
      <c r="AJ97" s="49"/>
      <c r="AK97" s="49"/>
      <c r="AL97" s="49"/>
      <c r="AM97" s="49"/>
      <c r="AN97" s="49"/>
      <c r="AO97" s="49"/>
      <c r="AP97" s="11"/>
      <c r="AQ97" s="11"/>
      <c r="AR97" s="49"/>
      <c r="AS97" s="49"/>
      <c r="AT97" s="49"/>
      <c r="AU97" s="49"/>
      <c r="AV97" s="49"/>
      <c r="AW97" s="49"/>
      <c r="AX97" s="49"/>
    </row>
    <row r="98" ht="15.75" customHeight="true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49"/>
      <c r="Z98" s="49"/>
      <c r="AA98" s="49"/>
      <c r="AB98" s="49"/>
      <c r="AC98" s="49"/>
      <c r="AD98" s="49"/>
      <c r="AE98" s="49"/>
      <c r="AF98" s="49"/>
      <c r="AG98" s="49"/>
      <c r="AH98" s="49"/>
      <c r="AI98" s="49"/>
      <c r="AJ98" s="49"/>
      <c r="AK98" s="49"/>
      <c r="AL98" s="49"/>
      <c r="AM98" s="49"/>
      <c r="AN98" s="49"/>
      <c r="AO98" s="49"/>
      <c r="AP98" s="11"/>
      <c r="AQ98" s="11"/>
      <c r="AR98" s="49"/>
      <c r="AS98" s="49"/>
      <c r="AT98" s="49"/>
      <c r="AU98" s="49"/>
      <c r="AV98" s="49"/>
      <c r="AW98" s="49"/>
      <c r="AX98" s="49"/>
    </row>
    <row r="99" ht="15.75" customHeight="true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49"/>
      <c r="Z99" s="49"/>
      <c r="AA99" s="49"/>
      <c r="AB99" s="49"/>
      <c r="AC99" s="49"/>
      <c r="AD99" s="49"/>
      <c r="AE99" s="49"/>
      <c r="AF99" s="49"/>
      <c r="AG99" s="49"/>
      <c r="AH99" s="49"/>
      <c r="AI99" s="49"/>
      <c r="AJ99" s="49"/>
      <c r="AK99" s="49"/>
      <c r="AL99" s="49"/>
      <c r="AM99" s="49"/>
      <c r="AN99" s="49"/>
      <c r="AO99" s="49"/>
      <c r="AP99" s="11"/>
      <c r="AQ99" s="11"/>
      <c r="AR99" s="49"/>
      <c r="AS99" s="49"/>
      <c r="AT99" s="49"/>
      <c r="AU99" s="49"/>
      <c r="AV99" s="49"/>
      <c r="AW99" s="49"/>
      <c r="AX99" s="49"/>
    </row>
    <row r="100" ht="15.75" customHeight="true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49"/>
      <c r="Z100" s="49"/>
      <c r="AA100" s="49"/>
      <c r="AB100" s="49"/>
      <c r="AC100" s="49"/>
      <c r="AD100" s="49"/>
      <c r="AE100" s="49"/>
      <c r="AF100" s="49"/>
      <c r="AG100" s="49"/>
      <c r="AH100" s="49"/>
      <c r="AI100" s="49"/>
      <c r="AJ100" s="49"/>
      <c r="AK100" s="49"/>
      <c r="AL100" s="49"/>
      <c r="AM100" s="49"/>
      <c r="AN100" s="49"/>
      <c r="AO100" s="49"/>
      <c r="AP100" s="11"/>
      <c r="AQ100" s="11"/>
      <c r="AR100" s="49"/>
      <c r="AS100" s="49"/>
      <c r="AT100" s="49"/>
      <c r="AU100" s="49"/>
      <c r="AV100" s="49"/>
      <c r="AW100" s="49"/>
      <c r="AX100" s="49"/>
    </row>
    <row r="101" ht="15.75" customHeight="true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49"/>
      <c r="Z101" s="49"/>
      <c r="AA101" s="49"/>
      <c r="AB101" s="49"/>
      <c r="AC101" s="49"/>
      <c r="AD101" s="49"/>
      <c r="AE101" s="49"/>
      <c r="AF101" s="49"/>
      <c r="AG101" s="49"/>
      <c r="AH101" s="49"/>
      <c r="AI101" s="49"/>
      <c r="AJ101" s="49"/>
      <c r="AK101" s="49"/>
      <c r="AL101" s="49"/>
      <c r="AM101" s="49"/>
      <c r="AN101" s="49"/>
      <c r="AO101" s="49"/>
      <c r="AP101" s="11"/>
      <c r="AQ101" s="11"/>
      <c r="AR101" s="49"/>
      <c r="AS101" s="49"/>
      <c r="AT101" s="49"/>
      <c r="AU101" s="49"/>
      <c r="AV101" s="49"/>
      <c r="AW101" s="49"/>
      <c r="AX101" s="49"/>
    </row>
    <row r="102" ht="15.75" customHeight="true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49"/>
      <c r="Z102" s="49"/>
      <c r="AA102" s="49"/>
      <c r="AB102" s="49"/>
      <c r="AC102" s="49"/>
      <c r="AD102" s="49"/>
      <c r="AE102" s="49"/>
      <c r="AF102" s="49"/>
      <c r="AG102" s="49"/>
      <c r="AH102" s="49"/>
      <c r="AI102" s="49"/>
      <c r="AJ102" s="49"/>
      <c r="AK102" s="49"/>
      <c r="AL102" s="49"/>
      <c r="AM102" s="49"/>
      <c r="AN102" s="49"/>
      <c r="AO102" s="49"/>
      <c r="AP102" s="11"/>
      <c r="AQ102" s="11"/>
      <c r="AR102" s="49"/>
      <c r="AS102" s="49"/>
      <c r="AT102" s="49"/>
      <c r="AU102" s="49"/>
      <c r="AV102" s="49"/>
      <c r="AW102" s="49"/>
      <c r="AX102" s="49"/>
    </row>
    <row r="103" ht="15.75" customHeight="true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49"/>
      <c r="Z103" s="49"/>
      <c r="AA103" s="49"/>
      <c r="AB103" s="49"/>
      <c r="AC103" s="49"/>
      <c r="AD103" s="49"/>
      <c r="AE103" s="49"/>
      <c r="AF103" s="49"/>
      <c r="AG103" s="49"/>
      <c r="AH103" s="49"/>
      <c r="AI103" s="49"/>
      <c r="AJ103" s="49"/>
      <c r="AK103" s="49"/>
      <c r="AL103" s="49"/>
      <c r="AM103" s="49"/>
      <c r="AN103" s="49"/>
      <c r="AO103" s="49"/>
      <c r="AP103" s="11"/>
      <c r="AQ103" s="11"/>
      <c r="AR103" s="49"/>
      <c r="AS103" s="49"/>
      <c r="AT103" s="49"/>
      <c r="AU103" s="49"/>
      <c r="AV103" s="49"/>
      <c r="AW103" s="49"/>
      <c r="AX103" s="49"/>
    </row>
    <row r="104" ht="15.75" customHeight="true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49"/>
      <c r="Z104" s="49"/>
      <c r="AA104" s="49"/>
      <c r="AB104" s="49"/>
      <c r="AC104" s="49"/>
      <c r="AD104" s="49"/>
      <c r="AE104" s="49"/>
      <c r="AF104" s="49"/>
      <c r="AG104" s="49"/>
      <c r="AH104" s="49"/>
      <c r="AI104" s="49"/>
      <c r="AJ104" s="49"/>
      <c r="AK104" s="49"/>
      <c r="AL104" s="49"/>
      <c r="AM104" s="49"/>
      <c r="AN104" s="49"/>
      <c r="AO104" s="49"/>
      <c r="AP104" s="11"/>
      <c r="AQ104" s="11"/>
      <c r="AR104" s="49"/>
      <c r="AS104" s="49"/>
      <c r="AT104" s="49"/>
      <c r="AU104" s="49"/>
      <c r="AV104" s="49"/>
      <c r="AW104" s="49"/>
      <c r="AX104" s="49"/>
    </row>
    <row r="105" ht="15.75" customHeight="true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49"/>
      <c r="Z105" s="49"/>
      <c r="AA105" s="49"/>
      <c r="AB105" s="49"/>
      <c r="AC105" s="49"/>
      <c r="AD105" s="49"/>
      <c r="AE105" s="49"/>
      <c r="AF105" s="49"/>
      <c r="AG105" s="49"/>
      <c r="AH105" s="49"/>
      <c r="AI105" s="49"/>
      <c r="AJ105" s="49"/>
      <c r="AK105" s="49"/>
      <c r="AL105" s="49"/>
      <c r="AM105" s="49"/>
      <c r="AN105" s="49"/>
      <c r="AO105" s="49"/>
      <c r="AP105" s="11"/>
      <c r="AQ105" s="11"/>
      <c r="AR105" s="49"/>
      <c r="AS105" s="49"/>
      <c r="AT105" s="49"/>
      <c r="AU105" s="49"/>
      <c r="AV105" s="49"/>
      <c r="AW105" s="49"/>
      <c r="AX105" s="49"/>
    </row>
    <row r="106" ht="15.75" customHeight="true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49"/>
      <c r="Z106" s="49"/>
      <c r="AA106" s="49"/>
      <c r="AB106" s="49"/>
      <c r="AC106" s="49"/>
      <c r="AD106" s="49"/>
      <c r="AE106" s="49"/>
      <c r="AF106" s="49"/>
      <c r="AG106" s="49"/>
      <c r="AH106" s="49"/>
      <c r="AI106" s="49"/>
      <c r="AJ106" s="49"/>
      <c r="AK106" s="49"/>
      <c r="AL106" s="49"/>
      <c r="AM106" s="49"/>
      <c r="AN106" s="49"/>
      <c r="AO106" s="49"/>
      <c r="AP106" s="11"/>
      <c r="AQ106" s="11"/>
      <c r="AR106" s="49"/>
      <c r="AS106" s="49"/>
      <c r="AT106" s="49"/>
      <c r="AU106" s="49"/>
      <c r="AV106" s="49"/>
      <c r="AW106" s="49"/>
      <c r="AX106" s="49"/>
    </row>
    <row r="107" ht="15.75" customHeight="true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49"/>
      <c r="Z107" s="49"/>
      <c r="AA107" s="49"/>
      <c r="AB107" s="49"/>
      <c r="AC107" s="49"/>
      <c r="AD107" s="49"/>
      <c r="AE107" s="49"/>
      <c r="AF107" s="49"/>
      <c r="AG107" s="49"/>
      <c r="AH107" s="49"/>
      <c r="AI107" s="49"/>
      <c r="AJ107" s="49"/>
      <c r="AK107" s="49"/>
      <c r="AL107" s="49"/>
      <c r="AM107" s="49"/>
      <c r="AN107" s="49"/>
      <c r="AO107" s="49"/>
      <c r="AP107" s="11"/>
      <c r="AQ107" s="11"/>
      <c r="AR107" s="49"/>
      <c r="AS107" s="49"/>
      <c r="AT107" s="49"/>
      <c r="AU107" s="49"/>
      <c r="AV107" s="49"/>
      <c r="AW107" s="49"/>
      <c r="AX107" s="49"/>
    </row>
    <row r="108" ht="15.75" customHeight="true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49"/>
      <c r="Z108" s="49"/>
      <c r="AA108" s="49"/>
      <c r="AB108" s="49"/>
      <c r="AC108" s="49"/>
      <c r="AD108" s="49"/>
      <c r="AE108" s="49"/>
      <c r="AF108" s="49"/>
      <c r="AG108" s="49"/>
      <c r="AH108" s="49"/>
      <c r="AI108" s="49"/>
      <c r="AJ108" s="49"/>
      <c r="AK108" s="49"/>
      <c r="AL108" s="49"/>
      <c r="AM108" s="49"/>
      <c r="AN108" s="49"/>
      <c r="AO108" s="49"/>
      <c r="AP108" s="11"/>
      <c r="AQ108" s="11"/>
      <c r="AR108" s="49"/>
      <c r="AS108" s="49"/>
      <c r="AT108" s="49"/>
      <c r="AU108" s="49"/>
      <c r="AV108" s="49"/>
      <c r="AW108" s="49"/>
      <c r="AX108" s="49"/>
    </row>
    <row r="109" ht="15.75" customHeight="true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49"/>
      <c r="Z109" s="49"/>
      <c r="AA109" s="49"/>
      <c r="AB109" s="49"/>
      <c r="AC109" s="49"/>
      <c r="AD109" s="49"/>
      <c r="AE109" s="49"/>
      <c r="AF109" s="49"/>
      <c r="AG109" s="49"/>
      <c r="AH109" s="49"/>
      <c r="AI109" s="49"/>
      <c r="AJ109" s="49"/>
      <c r="AK109" s="49"/>
      <c r="AL109" s="49"/>
      <c r="AM109" s="49"/>
      <c r="AN109" s="49"/>
      <c r="AO109" s="49"/>
      <c r="AP109" s="11"/>
      <c r="AQ109" s="11"/>
      <c r="AR109" s="49"/>
      <c r="AS109" s="49"/>
      <c r="AT109" s="49"/>
      <c r="AU109" s="49"/>
      <c r="AV109" s="49"/>
      <c r="AW109" s="49"/>
      <c r="AX109" s="49"/>
    </row>
    <row r="110" ht="15.75" customHeight="true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49"/>
      <c r="Z110" s="49"/>
      <c r="AA110" s="49"/>
      <c r="AB110" s="49"/>
      <c r="AC110" s="49"/>
      <c r="AD110" s="49"/>
      <c r="AE110" s="49"/>
      <c r="AF110" s="49"/>
      <c r="AG110" s="49"/>
      <c r="AH110" s="49"/>
      <c r="AI110" s="49"/>
      <c r="AJ110" s="49"/>
      <c r="AK110" s="49"/>
      <c r="AL110" s="49"/>
      <c r="AM110" s="49"/>
      <c r="AN110" s="49"/>
      <c r="AO110" s="49"/>
      <c r="AP110" s="11"/>
      <c r="AQ110" s="11"/>
      <c r="AR110" s="49"/>
      <c r="AS110" s="49"/>
      <c r="AT110" s="49"/>
      <c r="AU110" s="49"/>
      <c r="AV110" s="49"/>
      <c r="AW110" s="49"/>
      <c r="AX110" s="49"/>
    </row>
    <row r="111" ht="15.75" customHeight="true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49"/>
      <c r="Z111" s="49"/>
      <c r="AA111" s="49"/>
      <c r="AB111" s="49"/>
      <c r="AC111" s="49"/>
      <c r="AD111" s="49"/>
      <c r="AE111" s="49"/>
      <c r="AF111" s="49"/>
      <c r="AG111" s="49"/>
      <c r="AH111" s="49"/>
      <c r="AI111" s="49"/>
      <c r="AJ111" s="49"/>
      <c r="AK111" s="49"/>
      <c r="AL111" s="49"/>
      <c r="AM111" s="49"/>
      <c r="AN111" s="49"/>
      <c r="AO111" s="49"/>
      <c r="AP111" s="11"/>
      <c r="AQ111" s="11"/>
      <c r="AR111" s="49"/>
      <c r="AS111" s="49"/>
      <c r="AT111" s="49"/>
      <c r="AU111" s="49"/>
      <c r="AV111" s="49"/>
      <c r="AW111" s="49"/>
      <c r="AX111" s="49"/>
    </row>
    <row r="112" ht="15.75" customHeight="true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49"/>
      <c r="Z112" s="49"/>
      <c r="AA112" s="49"/>
      <c r="AB112" s="49"/>
      <c r="AC112" s="49"/>
      <c r="AD112" s="49"/>
      <c r="AE112" s="49"/>
      <c r="AF112" s="49"/>
      <c r="AG112" s="49"/>
      <c r="AH112" s="49"/>
      <c r="AI112" s="49"/>
      <c r="AJ112" s="49"/>
      <c r="AK112" s="49"/>
      <c r="AL112" s="49"/>
      <c r="AM112" s="49"/>
      <c r="AN112" s="49"/>
      <c r="AO112" s="49"/>
      <c r="AP112" s="11"/>
      <c r="AQ112" s="11"/>
      <c r="AR112" s="49"/>
      <c r="AS112" s="49"/>
      <c r="AT112" s="49"/>
      <c r="AU112" s="49"/>
      <c r="AV112" s="49"/>
      <c r="AW112" s="49"/>
      <c r="AX112" s="49"/>
    </row>
    <row r="113" ht="15.75" customHeight="true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49"/>
      <c r="Z113" s="49"/>
      <c r="AA113" s="49"/>
      <c r="AB113" s="49"/>
      <c r="AC113" s="49"/>
      <c r="AD113" s="49"/>
      <c r="AE113" s="49"/>
      <c r="AF113" s="49"/>
      <c r="AG113" s="49"/>
      <c r="AH113" s="49"/>
      <c r="AI113" s="49"/>
      <c r="AJ113" s="49"/>
      <c r="AK113" s="49"/>
      <c r="AL113" s="49"/>
      <c r="AM113" s="49"/>
      <c r="AN113" s="49"/>
      <c r="AO113" s="49"/>
      <c r="AP113" s="11"/>
      <c r="AQ113" s="11"/>
      <c r="AR113" s="49"/>
      <c r="AS113" s="49"/>
      <c r="AT113" s="49"/>
      <c r="AU113" s="49"/>
      <c r="AV113" s="49"/>
      <c r="AW113" s="49"/>
      <c r="AX113" s="49"/>
    </row>
    <row r="114" ht="15.75" customHeight="true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49"/>
      <c r="Z114" s="49"/>
      <c r="AA114" s="49"/>
      <c r="AB114" s="49"/>
      <c r="AC114" s="49"/>
      <c r="AD114" s="49"/>
      <c r="AE114" s="49"/>
      <c r="AF114" s="49"/>
      <c r="AG114" s="49"/>
      <c r="AH114" s="49"/>
      <c r="AI114" s="49"/>
      <c r="AJ114" s="49"/>
      <c r="AK114" s="49"/>
      <c r="AL114" s="49"/>
      <c r="AM114" s="49"/>
      <c r="AN114" s="49"/>
      <c r="AO114" s="49"/>
      <c r="AP114" s="11"/>
      <c r="AQ114" s="11"/>
      <c r="AR114" s="49"/>
      <c r="AS114" s="49"/>
      <c r="AT114" s="49"/>
      <c r="AU114" s="49"/>
      <c r="AV114" s="49"/>
      <c r="AW114" s="49"/>
      <c r="AX114" s="49"/>
    </row>
    <row r="115" ht="15.75" customHeight="true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49"/>
      <c r="Z115" s="49"/>
      <c r="AA115" s="49"/>
      <c r="AB115" s="49"/>
      <c r="AC115" s="49"/>
      <c r="AD115" s="49"/>
      <c r="AE115" s="49"/>
      <c r="AF115" s="49"/>
      <c r="AG115" s="49"/>
      <c r="AH115" s="49"/>
      <c r="AI115" s="49"/>
      <c r="AJ115" s="49"/>
      <c r="AK115" s="49"/>
      <c r="AL115" s="49"/>
      <c r="AM115" s="49"/>
      <c r="AN115" s="49"/>
      <c r="AO115" s="49"/>
      <c r="AP115" s="11"/>
      <c r="AQ115" s="11"/>
      <c r="AR115" s="49"/>
      <c r="AS115" s="49"/>
      <c r="AT115" s="49"/>
      <c r="AU115" s="49"/>
      <c r="AV115" s="49"/>
      <c r="AW115" s="49"/>
      <c r="AX115" s="49"/>
    </row>
    <row r="116" ht="15.75" customHeight="true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49"/>
      <c r="Z116" s="49"/>
      <c r="AA116" s="49"/>
      <c r="AB116" s="49"/>
      <c r="AC116" s="49"/>
      <c r="AD116" s="49"/>
      <c r="AE116" s="49"/>
      <c r="AF116" s="49"/>
      <c r="AG116" s="49"/>
      <c r="AH116" s="49"/>
      <c r="AI116" s="49"/>
      <c r="AJ116" s="49"/>
      <c r="AK116" s="49"/>
      <c r="AL116" s="49"/>
      <c r="AM116" s="49"/>
      <c r="AN116" s="49"/>
      <c r="AO116" s="49"/>
      <c r="AP116" s="11"/>
      <c r="AQ116" s="11"/>
      <c r="AR116" s="49"/>
      <c r="AS116" s="49"/>
      <c r="AT116" s="49"/>
      <c r="AU116" s="49"/>
      <c r="AV116" s="49"/>
      <c r="AW116" s="49"/>
      <c r="AX116" s="49"/>
    </row>
    <row r="117" ht="15.75" customHeight="true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49"/>
      <c r="Z117" s="49"/>
      <c r="AA117" s="49"/>
      <c r="AB117" s="49"/>
      <c r="AC117" s="49"/>
      <c r="AD117" s="49"/>
      <c r="AE117" s="49"/>
      <c r="AF117" s="49"/>
      <c r="AG117" s="49"/>
      <c r="AH117" s="49"/>
      <c r="AI117" s="49"/>
      <c r="AJ117" s="49"/>
      <c r="AK117" s="49"/>
      <c r="AL117" s="49"/>
      <c r="AM117" s="49"/>
      <c r="AN117" s="49"/>
      <c r="AO117" s="49"/>
      <c r="AP117" s="11"/>
      <c r="AQ117" s="11"/>
      <c r="AR117" s="49"/>
      <c r="AS117" s="49"/>
      <c r="AT117" s="49"/>
      <c r="AU117" s="49"/>
      <c r="AV117" s="49"/>
      <c r="AW117" s="49"/>
      <c r="AX117" s="49"/>
    </row>
    <row r="118" ht="15.75" customHeight="true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49"/>
      <c r="Z118" s="49"/>
      <c r="AA118" s="49"/>
      <c r="AB118" s="49"/>
      <c r="AC118" s="49"/>
      <c r="AD118" s="49"/>
      <c r="AE118" s="49"/>
      <c r="AF118" s="49"/>
      <c r="AG118" s="49"/>
      <c r="AH118" s="49"/>
      <c r="AI118" s="49"/>
      <c r="AJ118" s="49"/>
      <c r="AK118" s="49"/>
      <c r="AL118" s="49"/>
      <c r="AM118" s="49"/>
      <c r="AN118" s="49"/>
      <c r="AO118" s="49"/>
      <c r="AP118" s="11"/>
      <c r="AQ118" s="11"/>
      <c r="AR118" s="49"/>
      <c r="AS118" s="49"/>
      <c r="AT118" s="49"/>
      <c r="AU118" s="49"/>
      <c r="AV118" s="49"/>
      <c r="AW118" s="49"/>
      <c r="AX118" s="49"/>
    </row>
    <row r="119" ht="15.75" customHeight="true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49"/>
      <c r="Z119" s="49"/>
      <c r="AA119" s="49"/>
      <c r="AB119" s="49"/>
      <c r="AC119" s="49"/>
      <c r="AD119" s="49"/>
      <c r="AE119" s="49"/>
      <c r="AF119" s="49"/>
      <c r="AG119" s="49"/>
      <c r="AH119" s="49"/>
      <c r="AI119" s="49"/>
      <c r="AJ119" s="49"/>
      <c r="AK119" s="49"/>
      <c r="AL119" s="49"/>
      <c r="AM119" s="49"/>
      <c r="AN119" s="49"/>
      <c r="AO119" s="49"/>
      <c r="AP119" s="11"/>
      <c r="AQ119" s="11"/>
      <c r="AR119" s="49"/>
      <c r="AS119" s="49"/>
      <c r="AT119" s="49"/>
      <c r="AU119" s="49"/>
      <c r="AV119" s="49"/>
      <c r="AW119" s="49"/>
      <c r="AX119" s="49"/>
    </row>
    <row r="120" ht="15.75" customHeight="true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49"/>
      <c r="Z120" s="49"/>
      <c r="AA120" s="49"/>
      <c r="AB120" s="49"/>
      <c r="AC120" s="49"/>
      <c r="AD120" s="49"/>
      <c r="AE120" s="49"/>
      <c r="AF120" s="49"/>
      <c r="AG120" s="49"/>
      <c r="AH120" s="49"/>
      <c r="AI120" s="49"/>
      <c r="AJ120" s="49"/>
      <c r="AK120" s="49"/>
      <c r="AL120" s="49"/>
      <c r="AM120" s="49"/>
      <c r="AN120" s="49"/>
      <c r="AO120" s="49"/>
      <c r="AP120" s="11"/>
      <c r="AQ120" s="11"/>
      <c r="AR120" s="49"/>
      <c r="AS120" s="49"/>
      <c r="AT120" s="49"/>
      <c r="AU120" s="49"/>
      <c r="AV120" s="49"/>
      <c r="AW120" s="49"/>
      <c r="AX120" s="49"/>
    </row>
    <row r="121" ht="15.75" customHeight="true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49"/>
      <c r="Z121" s="49"/>
      <c r="AA121" s="49"/>
      <c r="AB121" s="49"/>
      <c r="AC121" s="49"/>
      <c r="AD121" s="49"/>
      <c r="AE121" s="49"/>
      <c r="AF121" s="49"/>
      <c r="AG121" s="49"/>
      <c r="AH121" s="49"/>
      <c r="AI121" s="49"/>
      <c r="AJ121" s="49"/>
      <c r="AK121" s="49"/>
      <c r="AL121" s="49"/>
      <c r="AM121" s="49"/>
      <c r="AN121" s="49"/>
      <c r="AO121" s="49"/>
      <c r="AP121" s="11"/>
      <c r="AQ121" s="11"/>
      <c r="AR121" s="49"/>
      <c r="AS121" s="49"/>
      <c r="AT121" s="49"/>
      <c r="AU121" s="49"/>
      <c r="AV121" s="49"/>
      <c r="AW121" s="49"/>
      <c r="AX121" s="49"/>
    </row>
    <row r="122" ht="15.75" customHeight="true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49"/>
      <c r="Z122" s="49"/>
      <c r="AA122" s="49"/>
      <c r="AB122" s="49"/>
      <c r="AC122" s="49"/>
      <c r="AD122" s="49"/>
      <c r="AE122" s="49"/>
      <c r="AF122" s="49"/>
      <c r="AG122" s="49"/>
      <c r="AH122" s="49"/>
      <c r="AI122" s="49"/>
      <c r="AJ122" s="49"/>
      <c r="AK122" s="49"/>
      <c r="AL122" s="49"/>
      <c r="AM122" s="49"/>
      <c r="AN122" s="49"/>
      <c r="AO122" s="49"/>
      <c r="AP122" s="11"/>
      <c r="AQ122" s="11"/>
      <c r="AR122" s="49"/>
      <c r="AS122" s="49"/>
      <c r="AT122" s="49"/>
      <c r="AU122" s="49"/>
      <c r="AV122" s="49"/>
      <c r="AW122" s="49"/>
      <c r="AX122" s="49"/>
    </row>
    <row r="123" ht="15.75" customHeight="true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49"/>
      <c r="Z123" s="49"/>
      <c r="AA123" s="49"/>
      <c r="AB123" s="49"/>
      <c r="AC123" s="49"/>
      <c r="AD123" s="49"/>
      <c r="AE123" s="49"/>
      <c r="AF123" s="49"/>
      <c r="AG123" s="49"/>
      <c r="AH123" s="49"/>
      <c r="AI123" s="49"/>
      <c r="AJ123" s="49"/>
      <c r="AK123" s="49"/>
      <c r="AL123" s="49"/>
      <c r="AM123" s="49"/>
      <c r="AN123" s="49"/>
      <c r="AO123" s="49"/>
      <c r="AP123" s="11"/>
      <c r="AQ123" s="11"/>
      <c r="AR123" s="49"/>
      <c r="AS123" s="49"/>
      <c r="AT123" s="49"/>
      <c r="AU123" s="49"/>
      <c r="AV123" s="49"/>
      <c r="AW123" s="49"/>
      <c r="AX123" s="49"/>
    </row>
    <row r="124" ht="15.75" customHeight="true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49"/>
      <c r="Z124" s="49"/>
      <c r="AA124" s="49"/>
      <c r="AB124" s="49"/>
      <c r="AC124" s="49"/>
      <c r="AD124" s="49"/>
      <c r="AE124" s="49"/>
      <c r="AF124" s="49"/>
      <c r="AG124" s="49"/>
      <c r="AH124" s="49"/>
      <c r="AI124" s="49"/>
      <c r="AJ124" s="49"/>
      <c r="AK124" s="49"/>
      <c r="AL124" s="49"/>
      <c r="AM124" s="49"/>
      <c r="AN124" s="49"/>
      <c r="AO124" s="49"/>
      <c r="AP124" s="11"/>
      <c r="AQ124" s="11"/>
      <c r="AR124" s="49"/>
      <c r="AS124" s="49"/>
      <c r="AT124" s="49"/>
      <c r="AU124" s="49"/>
      <c r="AV124" s="49"/>
      <c r="AW124" s="49"/>
      <c r="AX124" s="49"/>
    </row>
    <row r="125" ht="15.75" customHeight="true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49"/>
      <c r="Z125" s="49"/>
      <c r="AA125" s="49"/>
      <c r="AB125" s="49"/>
      <c r="AC125" s="49"/>
      <c r="AD125" s="49"/>
      <c r="AE125" s="49"/>
      <c r="AF125" s="49"/>
      <c r="AG125" s="49"/>
      <c r="AH125" s="49"/>
      <c r="AI125" s="49"/>
      <c r="AJ125" s="49"/>
      <c r="AK125" s="49"/>
      <c r="AL125" s="49"/>
      <c r="AM125" s="49"/>
      <c r="AN125" s="49"/>
      <c r="AO125" s="49"/>
      <c r="AP125" s="11"/>
      <c r="AQ125" s="11"/>
      <c r="AR125" s="49"/>
      <c r="AS125" s="49"/>
      <c r="AT125" s="49"/>
      <c r="AU125" s="49"/>
      <c r="AV125" s="49"/>
      <c r="AW125" s="49"/>
      <c r="AX125" s="49"/>
    </row>
    <row r="126" ht="15.75" customHeight="true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49"/>
      <c r="Z126" s="49"/>
      <c r="AA126" s="49"/>
      <c r="AB126" s="49"/>
      <c r="AC126" s="49"/>
      <c r="AD126" s="49"/>
      <c r="AE126" s="49"/>
      <c r="AF126" s="49"/>
      <c r="AG126" s="49"/>
      <c r="AH126" s="49"/>
      <c r="AI126" s="49"/>
      <c r="AJ126" s="49"/>
      <c r="AK126" s="49"/>
      <c r="AL126" s="49"/>
      <c r="AM126" s="49"/>
      <c r="AN126" s="49"/>
      <c r="AO126" s="49"/>
      <c r="AP126" s="11"/>
      <c r="AQ126" s="11"/>
      <c r="AR126" s="49"/>
      <c r="AS126" s="49"/>
      <c r="AT126" s="49"/>
      <c r="AU126" s="49"/>
      <c r="AV126" s="49"/>
      <c r="AW126" s="49"/>
      <c r="AX126" s="49"/>
    </row>
    <row r="127" ht="15.75" customHeight="true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49"/>
      <c r="Z127" s="49"/>
      <c r="AA127" s="49"/>
      <c r="AB127" s="49"/>
      <c r="AC127" s="49"/>
      <c r="AD127" s="49"/>
      <c r="AE127" s="49"/>
      <c r="AF127" s="49"/>
      <c r="AG127" s="49"/>
      <c r="AH127" s="49"/>
      <c r="AI127" s="49"/>
      <c r="AJ127" s="49"/>
      <c r="AK127" s="49"/>
      <c r="AL127" s="49"/>
      <c r="AM127" s="49"/>
      <c r="AN127" s="49"/>
      <c r="AO127" s="49"/>
      <c r="AP127" s="11"/>
      <c r="AQ127" s="11"/>
      <c r="AR127" s="49"/>
      <c r="AS127" s="49"/>
      <c r="AT127" s="49"/>
      <c r="AU127" s="49"/>
      <c r="AV127" s="49"/>
      <c r="AW127" s="49"/>
      <c r="AX127" s="49"/>
    </row>
    <row r="128" ht="15.75" customHeight="true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49"/>
      <c r="Z128" s="49"/>
      <c r="AA128" s="49"/>
      <c r="AB128" s="49"/>
      <c r="AC128" s="49"/>
      <c r="AD128" s="49"/>
      <c r="AE128" s="49"/>
      <c r="AF128" s="49"/>
      <c r="AG128" s="49"/>
      <c r="AH128" s="49"/>
      <c r="AI128" s="49"/>
      <c r="AJ128" s="49"/>
      <c r="AK128" s="49"/>
      <c r="AL128" s="49"/>
      <c r="AM128" s="49"/>
      <c r="AN128" s="49"/>
      <c r="AO128" s="49"/>
      <c r="AP128" s="11"/>
      <c r="AQ128" s="11"/>
      <c r="AR128" s="49"/>
      <c r="AS128" s="49"/>
      <c r="AT128" s="49"/>
      <c r="AU128" s="49"/>
      <c r="AV128" s="49"/>
      <c r="AW128" s="49"/>
      <c r="AX128" s="49"/>
    </row>
    <row r="129" ht="15.75" customHeight="true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49"/>
      <c r="Z129" s="49"/>
      <c r="AA129" s="49"/>
      <c r="AB129" s="49"/>
      <c r="AC129" s="49"/>
      <c r="AD129" s="49"/>
      <c r="AE129" s="49"/>
      <c r="AF129" s="49"/>
      <c r="AG129" s="49"/>
      <c r="AH129" s="49"/>
      <c r="AI129" s="49"/>
      <c r="AJ129" s="49"/>
      <c r="AK129" s="49"/>
      <c r="AL129" s="49"/>
      <c r="AM129" s="49"/>
      <c r="AN129" s="49"/>
      <c r="AO129" s="49"/>
      <c r="AP129" s="11"/>
      <c r="AQ129" s="11"/>
      <c r="AR129" s="49"/>
      <c r="AS129" s="49"/>
      <c r="AT129" s="49"/>
      <c r="AU129" s="49"/>
      <c r="AV129" s="49"/>
      <c r="AW129" s="49"/>
      <c r="AX129" s="49"/>
    </row>
    <row r="130" ht="15.75" customHeight="true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49"/>
      <c r="Z130" s="49"/>
      <c r="AA130" s="49"/>
      <c r="AB130" s="49"/>
      <c r="AC130" s="49"/>
      <c r="AD130" s="49"/>
      <c r="AE130" s="49"/>
      <c r="AF130" s="49"/>
      <c r="AG130" s="49"/>
      <c r="AH130" s="49"/>
      <c r="AI130" s="49"/>
      <c r="AJ130" s="49"/>
      <c r="AK130" s="49"/>
      <c r="AL130" s="49"/>
      <c r="AM130" s="49"/>
      <c r="AN130" s="49"/>
      <c r="AO130" s="49"/>
      <c r="AP130" s="11"/>
      <c r="AQ130" s="11"/>
      <c r="AR130" s="49"/>
      <c r="AS130" s="49"/>
      <c r="AT130" s="49"/>
      <c r="AU130" s="49"/>
      <c r="AV130" s="49"/>
      <c r="AW130" s="49"/>
      <c r="AX130" s="49"/>
    </row>
    <row r="131" ht="15.75" customHeight="true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49"/>
      <c r="Z131" s="49"/>
      <c r="AA131" s="49"/>
      <c r="AB131" s="49"/>
      <c r="AC131" s="49"/>
      <c r="AD131" s="49"/>
      <c r="AE131" s="49"/>
      <c r="AF131" s="49"/>
      <c r="AG131" s="49"/>
      <c r="AH131" s="49"/>
      <c r="AI131" s="49"/>
      <c r="AJ131" s="49"/>
      <c r="AK131" s="49"/>
      <c r="AL131" s="49"/>
      <c r="AM131" s="49"/>
      <c r="AN131" s="49"/>
      <c r="AO131" s="49"/>
      <c r="AP131" s="11"/>
      <c r="AQ131" s="11"/>
      <c r="AR131" s="49"/>
      <c r="AS131" s="49"/>
      <c r="AT131" s="49"/>
      <c r="AU131" s="49"/>
      <c r="AV131" s="49"/>
      <c r="AW131" s="49"/>
      <c r="AX131" s="49"/>
    </row>
    <row r="132" ht="15.75" customHeight="true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49"/>
      <c r="Z132" s="49"/>
      <c r="AA132" s="49"/>
      <c r="AB132" s="49"/>
      <c r="AC132" s="49"/>
      <c r="AD132" s="49"/>
      <c r="AE132" s="49"/>
      <c r="AF132" s="49"/>
      <c r="AG132" s="49"/>
      <c r="AH132" s="49"/>
      <c r="AI132" s="49"/>
      <c r="AJ132" s="49"/>
      <c r="AK132" s="49"/>
      <c r="AL132" s="49"/>
      <c r="AM132" s="49"/>
      <c r="AN132" s="49"/>
      <c r="AO132" s="49"/>
      <c r="AP132" s="11"/>
      <c r="AQ132" s="11"/>
      <c r="AR132" s="49"/>
      <c r="AS132" s="49"/>
      <c r="AT132" s="49"/>
      <c r="AU132" s="49"/>
      <c r="AV132" s="49"/>
      <c r="AW132" s="49"/>
      <c r="AX132" s="49"/>
    </row>
    <row r="133" ht="15.75" customHeight="true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49"/>
      <c r="Z133" s="49"/>
      <c r="AA133" s="49"/>
      <c r="AB133" s="49"/>
      <c r="AC133" s="49"/>
      <c r="AD133" s="49"/>
      <c r="AE133" s="49"/>
      <c r="AF133" s="49"/>
      <c r="AG133" s="49"/>
      <c r="AH133" s="49"/>
      <c r="AI133" s="49"/>
      <c r="AJ133" s="49"/>
      <c r="AK133" s="49"/>
      <c r="AL133" s="49"/>
      <c r="AM133" s="49"/>
      <c r="AN133" s="49"/>
      <c r="AO133" s="49"/>
      <c r="AP133" s="11"/>
      <c r="AQ133" s="11"/>
      <c r="AR133" s="49"/>
      <c r="AS133" s="49"/>
      <c r="AT133" s="49"/>
      <c r="AU133" s="49"/>
      <c r="AV133" s="49"/>
      <c r="AW133" s="49"/>
      <c r="AX133" s="49"/>
    </row>
    <row r="134" ht="15.75" customHeight="true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49"/>
      <c r="Z134" s="49"/>
      <c r="AA134" s="49"/>
      <c r="AB134" s="49"/>
      <c r="AC134" s="49"/>
      <c r="AD134" s="49"/>
      <c r="AE134" s="49"/>
      <c r="AF134" s="49"/>
      <c r="AG134" s="49"/>
      <c r="AH134" s="49"/>
      <c r="AI134" s="49"/>
      <c r="AJ134" s="49"/>
      <c r="AK134" s="49"/>
      <c r="AL134" s="49"/>
      <c r="AM134" s="49"/>
      <c r="AN134" s="49"/>
      <c r="AO134" s="49"/>
      <c r="AP134" s="11"/>
      <c r="AQ134" s="11"/>
      <c r="AR134" s="49"/>
      <c r="AS134" s="49"/>
      <c r="AT134" s="49"/>
      <c r="AU134" s="49"/>
      <c r="AV134" s="49"/>
      <c r="AW134" s="49"/>
      <c r="AX134" s="49"/>
    </row>
    <row r="135" ht="15.75" customHeight="true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49"/>
      <c r="Z135" s="49"/>
      <c r="AA135" s="49"/>
      <c r="AB135" s="49"/>
      <c r="AC135" s="49"/>
      <c r="AD135" s="49"/>
      <c r="AE135" s="49"/>
      <c r="AF135" s="49"/>
      <c r="AG135" s="49"/>
      <c r="AH135" s="49"/>
      <c r="AI135" s="49"/>
      <c r="AJ135" s="49"/>
      <c r="AK135" s="49"/>
      <c r="AL135" s="49"/>
      <c r="AM135" s="49"/>
      <c r="AN135" s="49"/>
      <c r="AO135" s="49"/>
      <c r="AP135" s="11"/>
      <c r="AQ135" s="11"/>
      <c r="AR135" s="49"/>
      <c r="AS135" s="49"/>
      <c r="AT135" s="49"/>
      <c r="AU135" s="49"/>
      <c r="AV135" s="49"/>
      <c r="AW135" s="49"/>
      <c r="AX135" s="49"/>
    </row>
    <row r="136" ht="15.75" customHeight="true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49"/>
      <c r="Z136" s="49"/>
      <c r="AA136" s="49"/>
      <c r="AB136" s="49"/>
      <c r="AC136" s="49"/>
      <c r="AD136" s="49"/>
      <c r="AE136" s="49"/>
      <c r="AF136" s="49"/>
      <c r="AG136" s="49"/>
      <c r="AH136" s="49"/>
      <c r="AI136" s="49"/>
      <c r="AJ136" s="49"/>
      <c r="AK136" s="49"/>
      <c r="AL136" s="49"/>
      <c r="AM136" s="49"/>
      <c r="AN136" s="49"/>
      <c r="AO136" s="49"/>
      <c r="AP136" s="11"/>
      <c r="AQ136" s="11"/>
      <c r="AR136" s="49"/>
      <c r="AS136" s="49"/>
      <c r="AT136" s="49"/>
      <c r="AU136" s="49"/>
      <c r="AV136" s="49"/>
      <c r="AW136" s="49"/>
      <c r="AX136" s="49"/>
    </row>
    <row r="137" ht="15.75" customHeight="true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49"/>
      <c r="Z137" s="49"/>
      <c r="AA137" s="49"/>
      <c r="AB137" s="49"/>
      <c r="AC137" s="49"/>
      <c r="AD137" s="49"/>
      <c r="AE137" s="49"/>
      <c r="AF137" s="49"/>
      <c r="AG137" s="49"/>
      <c r="AH137" s="49"/>
      <c r="AI137" s="49"/>
      <c r="AJ137" s="49"/>
      <c r="AK137" s="49"/>
      <c r="AL137" s="49"/>
      <c r="AM137" s="49"/>
      <c r="AN137" s="49"/>
      <c r="AO137" s="49"/>
      <c r="AP137" s="11"/>
      <c r="AQ137" s="11"/>
      <c r="AR137" s="49"/>
      <c r="AS137" s="49"/>
      <c r="AT137" s="49"/>
      <c r="AU137" s="49"/>
      <c r="AV137" s="49"/>
      <c r="AW137" s="49"/>
      <c r="AX137" s="49"/>
    </row>
    <row r="138" ht="15.75" customHeight="true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49"/>
      <c r="Z138" s="49"/>
      <c r="AA138" s="49"/>
      <c r="AB138" s="49"/>
      <c r="AC138" s="49"/>
      <c r="AD138" s="49"/>
      <c r="AE138" s="49"/>
      <c r="AF138" s="49"/>
      <c r="AG138" s="49"/>
      <c r="AH138" s="49"/>
      <c r="AI138" s="49"/>
      <c r="AJ138" s="49"/>
      <c r="AK138" s="49"/>
      <c r="AL138" s="49"/>
      <c r="AM138" s="49"/>
      <c r="AN138" s="49"/>
      <c r="AO138" s="49"/>
      <c r="AP138" s="11"/>
      <c r="AQ138" s="11"/>
      <c r="AR138" s="49"/>
      <c r="AS138" s="49"/>
      <c r="AT138" s="49"/>
      <c r="AU138" s="49"/>
      <c r="AV138" s="49"/>
      <c r="AW138" s="49"/>
      <c r="AX138" s="49"/>
    </row>
    <row r="139" ht="15.75" customHeight="true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49"/>
      <c r="Z139" s="49"/>
      <c r="AA139" s="49"/>
      <c r="AB139" s="49"/>
      <c r="AC139" s="49"/>
      <c r="AD139" s="49"/>
      <c r="AE139" s="49"/>
      <c r="AF139" s="49"/>
      <c r="AG139" s="49"/>
      <c r="AH139" s="49"/>
      <c r="AI139" s="49"/>
      <c r="AJ139" s="49"/>
      <c r="AK139" s="49"/>
      <c r="AL139" s="49"/>
      <c r="AM139" s="49"/>
      <c r="AN139" s="49"/>
      <c r="AO139" s="49"/>
      <c r="AP139" s="11"/>
      <c r="AQ139" s="11"/>
      <c r="AR139" s="49"/>
      <c r="AS139" s="49"/>
      <c r="AT139" s="49"/>
      <c r="AU139" s="49"/>
      <c r="AV139" s="49"/>
      <c r="AW139" s="49"/>
      <c r="AX139" s="49"/>
    </row>
    <row r="140" ht="15.75" customHeight="true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49"/>
      <c r="Z140" s="49"/>
      <c r="AA140" s="49"/>
      <c r="AB140" s="49"/>
      <c r="AC140" s="49"/>
      <c r="AD140" s="49"/>
      <c r="AE140" s="49"/>
      <c r="AF140" s="49"/>
      <c r="AG140" s="49"/>
      <c r="AH140" s="49"/>
      <c r="AI140" s="49"/>
      <c r="AJ140" s="49"/>
      <c r="AK140" s="49"/>
      <c r="AL140" s="49"/>
      <c r="AM140" s="49"/>
      <c r="AN140" s="49"/>
      <c r="AO140" s="49"/>
      <c r="AP140" s="11"/>
      <c r="AQ140" s="11"/>
      <c r="AR140" s="49"/>
      <c r="AS140" s="49"/>
      <c r="AT140" s="49"/>
      <c r="AU140" s="49"/>
      <c r="AV140" s="49"/>
      <c r="AW140" s="49"/>
      <c r="AX140" s="49"/>
    </row>
    <row r="141" ht="15.75" customHeight="true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49"/>
      <c r="Z141" s="49"/>
      <c r="AA141" s="49"/>
      <c r="AB141" s="49"/>
      <c r="AC141" s="49"/>
      <c r="AD141" s="49"/>
      <c r="AE141" s="49"/>
      <c r="AF141" s="49"/>
      <c r="AG141" s="49"/>
      <c r="AH141" s="49"/>
      <c r="AI141" s="49"/>
      <c r="AJ141" s="49"/>
      <c r="AK141" s="49"/>
      <c r="AL141" s="49"/>
      <c r="AM141" s="49"/>
      <c r="AN141" s="49"/>
      <c r="AO141" s="49"/>
      <c r="AP141" s="11"/>
      <c r="AQ141" s="11"/>
      <c r="AR141" s="49"/>
      <c r="AS141" s="49"/>
      <c r="AT141" s="49"/>
      <c r="AU141" s="49"/>
      <c r="AV141" s="49"/>
      <c r="AW141" s="49"/>
      <c r="AX141" s="49"/>
    </row>
    <row r="142" ht="15.75" customHeight="true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49"/>
      <c r="Z142" s="49"/>
      <c r="AA142" s="49"/>
      <c r="AB142" s="49"/>
      <c r="AC142" s="49"/>
      <c r="AD142" s="49"/>
      <c r="AE142" s="49"/>
      <c r="AF142" s="49"/>
      <c r="AG142" s="49"/>
      <c r="AH142" s="49"/>
      <c r="AI142" s="49"/>
      <c r="AJ142" s="49"/>
      <c r="AK142" s="49"/>
      <c r="AL142" s="49"/>
      <c r="AM142" s="49"/>
      <c r="AN142" s="49"/>
      <c r="AO142" s="49"/>
      <c r="AP142" s="11"/>
      <c r="AQ142" s="11"/>
      <c r="AR142" s="49"/>
      <c r="AS142" s="49"/>
      <c r="AT142" s="49"/>
      <c r="AU142" s="49"/>
      <c r="AV142" s="49"/>
      <c r="AW142" s="49"/>
      <c r="AX142" s="49"/>
    </row>
    <row r="143" ht="15.75" customHeight="true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49"/>
      <c r="Z143" s="49"/>
      <c r="AA143" s="49"/>
      <c r="AB143" s="49"/>
      <c r="AC143" s="49"/>
      <c r="AD143" s="49"/>
      <c r="AE143" s="49"/>
      <c r="AF143" s="49"/>
      <c r="AG143" s="49"/>
      <c r="AH143" s="49"/>
      <c r="AI143" s="49"/>
      <c r="AJ143" s="49"/>
      <c r="AK143" s="49"/>
      <c r="AL143" s="49"/>
      <c r="AM143" s="49"/>
      <c r="AN143" s="49"/>
      <c r="AO143" s="49"/>
      <c r="AP143" s="11"/>
      <c r="AQ143" s="11"/>
      <c r="AR143" s="49"/>
      <c r="AS143" s="49"/>
      <c r="AT143" s="49"/>
      <c r="AU143" s="49"/>
      <c r="AV143" s="49"/>
      <c r="AW143" s="49"/>
      <c r="AX143" s="49"/>
    </row>
    <row r="144" ht="15.75" customHeight="true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49"/>
      <c r="Z144" s="49"/>
      <c r="AA144" s="49"/>
      <c r="AB144" s="49"/>
      <c r="AC144" s="49"/>
      <c r="AD144" s="49"/>
      <c r="AE144" s="49"/>
      <c r="AF144" s="49"/>
      <c r="AG144" s="49"/>
      <c r="AH144" s="49"/>
      <c r="AI144" s="49"/>
      <c r="AJ144" s="49"/>
      <c r="AK144" s="49"/>
      <c r="AL144" s="49"/>
      <c r="AM144" s="49"/>
      <c r="AN144" s="49"/>
      <c r="AO144" s="49"/>
      <c r="AP144" s="11"/>
      <c r="AQ144" s="11"/>
      <c r="AR144" s="49"/>
      <c r="AS144" s="49"/>
      <c r="AT144" s="49"/>
      <c r="AU144" s="49"/>
      <c r="AV144" s="49"/>
      <c r="AW144" s="49"/>
      <c r="AX144" s="49"/>
    </row>
    <row r="145" ht="15.75" customHeight="true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49"/>
      <c r="Z145" s="49"/>
      <c r="AA145" s="49"/>
      <c r="AB145" s="49"/>
      <c r="AC145" s="49"/>
      <c r="AD145" s="49"/>
      <c r="AE145" s="49"/>
      <c r="AF145" s="49"/>
      <c r="AG145" s="49"/>
      <c r="AH145" s="49"/>
      <c r="AI145" s="49"/>
      <c r="AJ145" s="49"/>
      <c r="AK145" s="49"/>
      <c r="AL145" s="49"/>
      <c r="AM145" s="49"/>
      <c r="AN145" s="49"/>
      <c r="AO145" s="49"/>
      <c r="AP145" s="11"/>
      <c r="AQ145" s="11"/>
      <c r="AR145" s="49"/>
      <c r="AS145" s="49"/>
      <c r="AT145" s="49"/>
      <c r="AU145" s="49"/>
      <c r="AV145" s="49"/>
      <c r="AW145" s="49"/>
      <c r="AX145" s="49"/>
    </row>
    <row r="146" ht="15.75" customHeight="true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49"/>
      <c r="Z146" s="49"/>
      <c r="AA146" s="49"/>
      <c r="AB146" s="49"/>
      <c r="AC146" s="49"/>
      <c r="AD146" s="49"/>
      <c r="AE146" s="49"/>
      <c r="AF146" s="49"/>
      <c r="AG146" s="49"/>
      <c r="AH146" s="49"/>
      <c r="AI146" s="49"/>
      <c r="AJ146" s="49"/>
      <c r="AK146" s="49"/>
      <c r="AL146" s="49"/>
      <c r="AM146" s="49"/>
      <c r="AN146" s="49"/>
      <c r="AO146" s="49"/>
      <c r="AP146" s="11"/>
      <c r="AQ146" s="11"/>
      <c r="AR146" s="49"/>
      <c r="AS146" s="49"/>
      <c r="AT146" s="49"/>
      <c r="AU146" s="49"/>
      <c r="AV146" s="49"/>
      <c r="AW146" s="49"/>
      <c r="AX146" s="49"/>
    </row>
    <row r="147" ht="15.75" customHeight="true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49"/>
      <c r="Z147" s="49"/>
      <c r="AA147" s="49"/>
      <c r="AB147" s="49"/>
      <c r="AC147" s="49"/>
      <c r="AD147" s="49"/>
      <c r="AE147" s="49"/>
      <c r="AF147" s="49"/>
      <c r="AG147" s="49"/>
      <c r="AH147" s="49"/>
      <c r="AI147" s="49"/>
      <c r="AJ147" s="49"/>
      <c r="AK147" s="49"/>
      <c r="AL147" s="49"/>
      <c r="AM147" s="49"/>
      <c r="AN147" s="49"/>
      <c r="AO147" s="49"/>
      <c r="AP147" s="11"/>
      <c r="AQ147" s="11"/>
      <c r="AR147" s="49"/>
      <c r="AS147" s="49"/>
      <c r="AT147" s="49"/>
      <c r="AU147" s="49"/>
      <c r="AV147" s="49"/>
      <c r="AW147" s="49"/>
      <c r="AX147" s="49"/>
    </row>
    <row r="148" ht="15.75" customHeight="true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49"/>
      <c r="Z148" s="49"/>
      <c r="AA148" s="49"/>
      <c r="AB148" s="49"/>
      <c r="AC148" s="49"/>
      <c r="AD148" s="49"/>
      <c r="AE148" s="49"/>
      <c r="AF148" s="49"/>
      <c r="AG148" s="49"/>
      <c r="AH148" s="49"/>
      <c r="AI148" s="49"/>
      <c r="AJ148" s="49"/>
      <c r="AK148" s="49"/>
      <c r="AL148" s="49"/>
      <c r="AM148" s="49"/>
      <c r="AN148" s="49"/>
      <c r="AO148" s="49"/>
      <c r="AP148" s="11"/>
      <c r="AQ148" s="11"/>
      <c r="AR148" s="49"/>
      <c r="AS148" s="49"/>
      <c r="AT148" s="49"/>
      <c r="AU148" s="49"/>
      <c r="AV148" s="49"/>
      <c r="AW148" s="49"/>
      <c r="AX148" s="49"/>
    </row>
    <row r="149" ht="15.75" customHeight="true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49"/>
      <c r="Z149" s="49"/>
      <c r="AA149" s="49"/>
      <c r="AB149" s="49"/>
      <c r="AC149" s="49"/>
      <c r="AD149" s="49"/>
      <c r="AE149" s="49"/>
      <c r="AF149" s="49"/>
      <c r="AG149" s="49"/>
      <c r="AH149" s="49"/>
      <c r="AI149" s="49"/>
      <c r="AJ149" s="49"/>
      <c r="AK149" s="49"/>
      <c r="AL149" s="49"/>
      <c r="AM149" s="49"/>
      <c r="AN149" s="49"/>
      <c r="AO149" s="49"/>
      <c r="AP149" s="11"/>
      <c r="AQ149" s="11"/>
      <c r="AR149" s="49"/>
      <c r="AS149" s="49"/>
      <c r="AT149" s="49"/>
      <c r="AU149" s="49"/>
      <c r="AV149" s="49"/>
      <c r="AW149" s="49"/>
      <c r="AX149" s="49"/>
    </row>
    <row r="150" ht="15.75" customHeight="true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49"/>
      <c r="Z150" s="49"/>
      <c r="AA150" s="49"/>
      <c r="AB150" s="49"/>
      <c r="AC150" s="49"/>
      <c r="AD150" s="49"/>
      <c r="AE150" s="49"/>
      <c r="AF150" s="49"/>
      <c r="AG150" s="49"/>
      <c r="AH150" s="49"/>
      <c r="AI150" s="49"/>
      <c r="AJ150" s="49"/>
      <c r="AK150" s="49"/>
      <c r="AL150" s="49"/>
      <c r="AM150" s="49"/>
      <c r="AN150" s="49"/>
      <c r="AO150" s="49"/>
      <c r="AP150" s="11"/>
      <c r="AQ150" s="11"/>
      <c r="AR150" s="49"/>
      <c r="AS150" s="49"/>
      <c r="AT150" s="49"/>
      <c r="AU150" s="49"/>
      <c r="AV150" s="49"/>
      <c r="AW150" s="49"/>
      <c r="AX150" s="49"/>
    </row>
    <row r="151" ht="15.75" customHeight="true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49"/>
      <c r="Z151" s="49"/>
      <c r="AA151" s="49"/>
      <c r="AB151" s="49"/>
      <c r="AC151" s="49"/>
      <c r="AD151" s="49"/>
      <c r="AE151" s="49"/>
      <c r="AF151" s="49"/>
      <c r="AG151" s="49"/>
      <c r="AH151" s="49"/>
      <c r="AI151" s="49"/>
      <c r="AJ151" s="49"/>
      <c r="AK151" s="49"/>
      <c r="AL151" s="49"/>
      <c r="AM151" s="49"/>
      <c r="AN151" s="49"/>
      <c r="AO151" s="49"/>
      <c r="AP151" s="11"/>
      <c r="AQ151" s="11"/>
      <c r="AR151" s="49"/>
      <c r="AS151" s="49"/>
      <c r="AT151" s="49"/>
      <c r="AU151" s="49"/>
      <c r="AV151" s="49"/>
      <c r="AW151" s="49"/>
      <c r="AX151" s="49"/>
    </row>
    <row r="152" ht="15.75" customHeight="true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49"/>
      <c r="Z152" s="49"/>
      <c r="AA152" s="49"/>
      <c r="AB152" s="49"/>
      <c r="AC152" s="49"/>
      <c r="AD152" s="49"/>
      <c r="AE152" s="49"/>
      <c r="AF152" s="49"/>
      <c r="AG152" s="49"/>
      <c r="AH152" s="49"/>
      <c r="AI152" s="49"/>
      <c r="AJ152" s="49"/>
      <c r="AK152" s="49"/>
      <c r="AL152" s="49"/>
      <c r="AM152" s="49"/>
      <c r="AN152" s="49"/>
      <c r="AO152" s="49"/>
      <c r="AP152" s="11"/>
      <c r="AQ152" s="11"/>
      <c r="AR152" s="49"/>
      <c r="AS152" s="49"/>
      <c r="AT152" s="49"/>
      <c r="AU152" s="49"/>
      <c r="AV152" s="49"/>
      <c r="AW152" s="49"/>
      <c r="AX152" s="49"/>
    </row>
    <row r="153" ht="15.75" customHeight="true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49"/>
      <c r="Z153" s="49"/>
      <c r="AA153" s="49"/>
      <c r="AB153" s="49"/>
      <c r="AC153" s="49"/>
      <c r="AD153" s="49"/>
      <c r="AE153" s="49"/>
      <c r="AF153" s="49"/>
      <c r="AG153" s="49"/>
      <c r="AH153" s="49"/>
      <c r="AI153" s="49"/>
      <c r="AJ153" s="49"/>
      <c r="AK153" s="49"/>
      <c r="AL153" s="49"/>
      <c r="AM153" s="49"/>
      <c r="AN153" s="49"/>
      <c r="AO153" s="49"/>
      <c r="AP153" s="11"/>
      <c r="AQ153" s="11"/>
      <c r="AR153" s="49"/>
      <c r="AS153" s="49"/>
      <c r="AT153" s="49"/>
      <c r="AU153" s="49"/>
      <c r="AV153" s="49"/>
      <c r="AW153" s="49"/>
      <c r="AX153" s="49"/>
    </row>
    <row r="154" ht="15.75" customHeight="true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49"/>
      <c r="Z154" s="49"/>
      <c r="AA154" s="49"/>
      <c r="AB154" s="49"/>
      <c r="AC154" s="49"/>
      <c r="AD154" s="49"/>
      <c r="AE154" s="49"/>
      <c r="AF154" s="49"/>
      <c r="AG154" s="49"/>
      <c r="AH154" s="49"/>
      <c r="AI154" s="49"/>
      <c r="AJ154" s="49"/>
      <c r="AK154" s="49"/>
      <c r="AL154" s="49"/>
      <c r="AM154" s="49"/>
      <c r="AN154" s="49"/>
      <c r="AO154" s="49"/>
      <c r="AP154" s="11"/>
      <c r="AQ154" s="11"/>
      <c r="AR154" s="49"/>
      <c r="AS154" s="49"/>
      <c r="AT154" s="49"/>
      <c r="AU154" s="49"/>
      <c r="AV154" s="49"/>
      <c r="AW154" s="49"/>
      <c r="AX154" s="49"/>
    </row>
    <row r="155" ht="15.75" customHeight="true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49"/>
      <c r="Z155" s="49"/>
      <c r="AA155" s="49"/>
      <c r="AB155" s="49"/>
      <c r="AC155" s="49"/>
      <c r="AD155" s="49"/>
      <c r="AE155" s="49"/>
      <c r="AF155" s="49"/>
      <c r="AG155" s="49"/>
      <c r="AH155" s="49"/>
      <c r="AI155" s="49"/>
      <c r="AJ155" s="49"/>
      <c r="AK155" s="49"/>
      <c r="AL155" s="49"/>
      <c r="AM155" s="49"/>
      <c r="AN155" s="49"/>
      <c r="AO155" s="49"/>
      <c r="AP155" s="11"/>
      <c r="AQ155" s="11"/>
      <c r="AR155" s="49"/>
      <c r="AS155" s="49"/>
      <c r="AT155" s="49"/>
      <c r="AU155" s="49"/>
      <c r="AV155" s="49"/>
      <c r="AW155" s="49"/>
      <c r="AX155" s="49"/>
    </row>
    <row r="156" ht="15.75" customHeight="true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49"/>
      <c r="Z156" s="49"/>
      <c r="AA156" s="49"/>
      <c r="AB156" s="49"/>
      <c r="AC156" s="49"/>
      <c r="AD156" s="49"/>
      <c r="AE156" s="49"/>
      <c r="AF156" s="49"/>
      <c r="AG156" s="49"/>
      <c r="AH156" s="49"/>
      <c r="AI156" s="49"/>
      <c r="AJ156" s="49"/>
      <c r="AK156" s="49"/>
      <c r="AL156" s="49"/>
      <c r="AM156" s="49"/>
      <c r="AN156" s="49"/>
      <c r="AO156" s="49"/>
      <c r="AP156" s="11"/>
      <c r="AQ156" s="11"/>
      <c r="AR156" s="49"/>
      <c r="AS156" s="49"/>
      <c r="AT156" s="49"/>
      <c r="AU156" s="49"/>
      <c r="AV156" s="49"/>
      <c r="AW156" s="49"/>
      <c r="AX156" s="49"/>
    </row>
    <row r="157" ht="15.75" customHeight="true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49"/>
      <c r="Z157" s="49"/>
      <c r="AA157" s="49"/>
      <c r="AB157" s="49"/>
      <c r="AC157" s="49"/>
      <c r="AD157" s="49"/>
      <c r="AE157" s="49"/>
      <c r="AF157" s="49"/>
      <c r="AG157" s="49"/>
      <c r="AH157" s="49"/>
      <c r="AI157" s="49"/>
      <c r="AJ157" s="49"/>
      <c r="AK157" s="49"/>
      <c r="AL157" s="49"/>
      <c r="AM157" s="49"/>
      <c r="AN157" s="49"/>
      <c r="AO157" s="49"/>
      <c r="AP157" s="11"/>
      <c r="AQ157" s="11"/>
      <c r="AR157" s="49"/>
      <c r="AS157" s="49"/>
      <c r="AT157" s="49"/>
      <c r="AU157" s="49"/>
      <c r="AV157" s="49"/>
      <c r="AW157" s="49"/>
      <c r="AX157" s="49"/>
    </row>
    <row r="158" ht="15.75" customHeight="true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49"/>
      <c r="Z158" s="49"/>
      <c r="AA158" s="49"/>
      <c r="AB158" s="49"/>
      <c r="AC158" s="49"/>
      <c r="AD158" s="49"/>
      <c r="AE158" s="49"/>
      <c r="AF158" s="49"/>
      <c r="AG158" s="49"/>
      <c r="AH158" s="49"/>
      <c r="AI158" s="49"/>
      <c r="AJ158" s="49"/>
      <c r="AK158" s="49"/>
      <c r="AL158" s="49"/>
      <c r="AM158" s="49"/>
      <c r="AN158" s="49"/>
      <c r="AO158" s="49"/>
      <c r="AP158" s="11"/>
      <c r="AQ158" s="11"/>
      <c r="AR158" s="49"/>
      <c r="AS158" s="49"/>
      <c r="AT158" s="49"/>
      <c r="AU158" s="49"/>
      <c r="AV158" s="49"/>
      <c r="AW158" s="49"/>
      <c r="AX158" s="49"/>
    </row>
    <row r="159" ht="15.75" customHeight="true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49"/>
      <c r="Z159" s="49"/>
      <c r="AA159" s="49"/>
      <c r="AB159" s="49"/>
      <c r="AC159" s="49"/>
      <c r="AD159" s="49"/>
      <c r="AE159" s="49"/>
      <c r="AF159" s="49"/>
      <c r="AG159" s="49"/>
      <c r="AH159" s="49"/>
      <c r="AI159" s="49"/>
      <c r="AJ159" s="49"/>
      <c r="AK159" s="49"/>
      <c r="AL159" s="49"/>
      <c r="AM159" s="49"/>
      <c r="AN159" s="49"/>
      <c r="AO159" s="49"/>
      <c r="AP159" s="11"/>
      <c r="AQ159" s="11"/>
      <c r="AR159" s="49"/>
      <c r="AS159" s="49"/>
      <c r="AT159" s="49"/>
      <c r="AU159" s="49"/>
      <c r="AV159" s="49"/>
      <c r="AW159" s="49"/>
      <c r="AX159" s="49"/>
    </row>
    <row r="160" ht="15.75" customHeight="true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49"/>
      <c r="Z160" s="49"/>
      <c r="AA160" s="49"/>
      <c r="AB160" s="49"/>
      <c r="AC160" s="49"/>
      <c r="AD160" s="49"/>
      <c r="AE160" s="49"/>
      <c r="AF160" s="49"/>
      <c r="AG160" s="49"/>
      <c r="AH160" s="49"/>
      <c r="AI160" s="49"/>
      <c r="AJ160" s="49"/>
      <c r="AK160" s="49"/>
      <c r="AL160" s="49"/>
      <c r="AM160" s="49"/>
      <c r="AN160" s="49"/>
      <c r="AO160" s="49"/>
      <c r="AP160" s="11"/>
      <c r="AQ160" s="11"/>
      <c r="AR160" s="49"/>
      <c r="AS160" s="49"/>
      <c r="AT160" s="49"/>
      <c r="AU160" s="49"/>
      <c r="AV160" s="49"/>
      <c r="AW160" s="49"/>
      <c r="AX160" s="49"/>
    </row>
    <row r="161" ht="15.75" customHeight="true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49"/>
      <c r="Z161" s="49"/>
      <c r="AA161" s="49"/>
      <c r="AB161" s="49"/>
      <c r="AC161" s="49"/>
      <c r="AD161" s="49"/>
      <c r="AE161" s="49"/>
      <c r="AF161" s="49"/>
      <c r="AG161" s="49"/>
      <c r="AH161" s="49"/>
      <c r="AI161" s="49"/>
      <c r="AJ161" s="49"/>
      <c r="AK161" s="49"/>
      <c r="AL161" s="49"/>
      <c r="AM161" s="49"/>
      <c r="AN161" s="49"/>
      <c r="AO161" s="49"/>
      <c r="AP161" s="11"/>
      <c r="AQ161" s="11"/>
      <c r="AR161" s="49"/>
      <c r="AS161" s="49"/>
      <c r="AT161" s="49"/>
      <c r="AU161" s="49"/>
      <c r="AV161" s="49"/>
      <c r="AW161" s="49"/>
      <c r="AX161" s="49"/>
    </row>
    <row r="162" ht="15.75" customHeight="true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49"/>
      <c r="Z162" s="49"/>
      <c r="AA162" s="49"/>
      <c r="AB162" s="49"/>
      <c r="AC162" s="49"/>
      <c r="AD162" s="49"/>
      <c r="AE162" s="49"/>
      <c r="AF162" s="49"/>
      <c r="AG162" s="49"/>
      <c r="AH162" s="49"/>
      <c r="AI162" s="49"/>
      <c r="AJ162" s="49"/>
      <c r="AK162" s="49"/>
      <c r="AL162" s="49"/>
      <c r="AM162" s="49"/>
      <c r="AN162" s="49"/>
      <c r="AO162" s="49"/>
      <c r="AP162" s="11"/>
      <c r="AQ162" s="11"/>
      <c r="AR162" s="49"/>
      <c r="AS162" s="49"/>
      <c r="AT162" s="49"/>
      <c r="AU162" s="49"/>
      <c r="AV162" s="49"/>
      <c r="AW162" s="49"/>
      <c r="AX162" s="49"/>
    </row>
    <row r="163" ht="15.75" customHeight="true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49"/>
      <c r="Z163" s="49"/>
      <c r="AA163" s="49"/>
      <c r="AB163" s="49"/>
      <c r="AC163" s="49"/>
      <c r="AD163" s="49"/>
      <c r="AE163" s="49"/>
      <c r="AF163" s="49"/>
      <c r="AG163" s="49"/>
      <c r="AH163" s="49"/>
      <c r="AI163" s="49"/>
      <c r="AJ163" s="49"/>
      <c r="AK163" s="49"/>
      <c r="AL163" s="49"/>
      <c r="AM163" s="49"/>
      <c r="AN163" s="49"/>
      <c r="AO163" s="49"/>
      <c r="AP163" s="11"/>
      <c r="AQ163" s="11"/>
      <c r="AR163" s="49"/>
      <c r="AS163" s="49"/>
      <c r="AT163" s="49"/>
      <c r="AU163" s="49"/>
      <c r="AV163" s="49"/>
      <c r="AW163" s="49"/>
      <c r="AX163" s="49"/>
    </row>
    <row r="164" ht="15.75" customHeight="true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49"/>
      <c r="Z164" s="49"/>
      <c r="AA164" s="49"/>
      <c r="AB164" s="49"/>
      <c r="AC164" s="49"/>
      <c r="AD164" s="49"/>
      <c r="AE164" s="49"/>
      <c r="AF164" s="49"/>
      <c r="AG164" s="49"/>
      <c r="AH164" s="49"/>
      <c r="AI164" s="49"/>
      <c r="AJ164" s="49"/>
      <c r="AK164" s="49"/>
      <c r="AL164" s="49"/>
      <c r="AM164" s="49"/>
      <c r="AN164" s="49"/>
      <c r="AO164" s="49"/>
      <c r="AP164" s="11"/>
      <c r="AQ164" s="11"/>
      <c r="AR164" s="49"/>
      <c r="AS164" s="49"/>
      <c r="AT164" s="49"/>
      <c r="AU164" s="49"/>
      <c r="AV164" s="49"/>
      <c r="AW164" s="49"/>
      <c r="AX164" s="49"/>
    </row>
    <row r="165" ht="15.75" customHeight="true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49"/>
      <c r="Z165" s="49"/>
      <c r="AA165" s="49"/>
      <c r="AB165" s="49"/>
      <c r="AC165" s="49"/>
      <c r="AD165" s="49"/>
      <c r="AE165" s="49"/>
      <c r="AF165" s="49"/>
      <c r="AG165" s="49"/>
      <c r="AH165" s="49"/>
      <c r="AI165" s="49"/>
      <c r="AJ165" s="49"/>
      <c r="AK165" s="49"/>
      <c r="AL165" s="49"/>
      <c r="AM165" s="49"/>
      <c r="AN165" s="49"/>
      <c r="AO165" s="49"/>
      <c r="AP165" s="11"/>
      <c r="AQ165" s="11"/>
      <c r="AR165" s="49"/>
      <c r="AS165" s="49"/>
      <c r="AT165" s="49"/>
      <c r="AU165" s="49"/>
      <c r="AV165" s="49"/>
      <c r="AW165" s="49"/>
      <c r="AX165" s="49"/>
    </row>
    <row r="166" ht="15.75" customHeight="true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49"/>
      <c r="Z166" s="49"/>
      <c r="AA166" s="49"/>
      <c r="AB166" s="49"/>
      <c r="AC166" s="49"/>
      <c r="AD166" s="49"/>
      <c r="AE166" s="49"/>
      <c r="AF166" s="49"/>
      <c r="AG166" s="49"/>
      <c r="AH166" s="49"/>
      <c r="AI166" s="49"/>
      <c r="AJ166" s="49"/>
      <c r="AK166" s="49"/>
      <c r="AL166" s="49"/>
      <c r="AM166" s="49"/>
      <c r="AN166" s="49"/>
      <c r="AO166" s="49"/>
      <c r="AP166" s="11"/>
      <c r="AQ166" s="11"/>
      <c r="AR166" s="49"/>
      <c r="AS166" s="49"/>
      <c r="AT166" s="49"/>
      <c r="AU166" s="49"/>
      <c r="AV166" s="49"/>
      <c r="AW166" s="49"/>
      <c r="AX166" s="49"/>
    </row>
    <row r="167" ht="15.75" customHeight="true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49"/>
      <c r="Z167" s="49"/>
      <c r="AA167" s="49"/>
      <c r="AB167" s="49"/>
      <c r="AC167" s="49"/>
      <c r="AD167" s="49"/>
      <c r="AE167" s="49"/>
      <c r="AF167" s="49"/>
      <c r="AG167" s="49"/>
      <c r="AH167" s="49"/>
      <c r="AI167" s="49"/>
      <c r="AJ167" s="49"/>
      <c r="AK167" s="49"/>
      <c r="AL167" s="49"/>
      <c r="AM167" s="49"/>
      <c r="AN167" s="49"/>
      <c r="AO167" s="49"/>
      <c r="AP167" s="11"/>
      <c r="AQ167" s="11"/>
      <c r="AR167" s="49"/>
      <c r="AS167" s="49"/>
      <c r="AT167" s="49"/>
      <c r="AU167" s="49"/>
      <c r="AV167" s="49"/>
      <c r="AW167" s="49"/>
      <c r="AX167" s="49"/>
    </row>
    <row r="168" ht="15.75" customHeight="true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49"/>
      <c r="Z168" s="49"/>
      <c r="AA168" s="49"/>
      <c r="AB168" s="49"/>
      <c r="AC168" s="49"/>
      <c r="AD168" s="49"/>
      <c r="AE168" s="49"/>
      <c r="AF168" s="49"/>
      <c r="AG168" s="49"/>
      <c r="AH168" s="49"/>
      <c r="AI168" s="49"/>
      <c r="AJ168" s="49"/>
      <c r="AK168" s="49"/>
      <c r="AL168" s="49"/>
      <c r="AM168" s="49"/>
      <c r="AN168" s="49"/>
      <c r="AO168" s="49"/>
      <c r="AP168" s="11"/>
      <c r="AQ168" s="11"/>
      <c r="AR168" s="49"/>
      <c r="AS168" s="49"/>
      <c r="AT168" s="49"/>
      <c r="AU168" s="49"/>
      <c r="AV168" s="49"/>
      <c r="AW168" s="49"/>
      <c r="AX168" s="49"/>
    </row>
    <row r="169" ht="15.75" customHeight="true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49"/>
      <c r="Z169" s="49"/>
      <c r="AA169" s="49"/>
      <c r="AB169" s="49"/>
      <c r="AC169" s="49"/>
      <c r="AD169" s="49"/>
      <c r="AE169" s="49"/>
      <c r="AF169" s="49"/>
      <c r="AG169" s="49"/>
      <c r="AH169" s="49"/>
      <c r="AI169" s="49"/>
      <c r="AJ169" s="49"/>
      <c r="AK169" s="49"/>
      <c r="AL169" s="49"/>
      <c r="AM169" s="49"/>
      <c r="AN169" s="49"/>
      <c r="AO169" s="49"/>
      <c r="AP169" s="11"/>
      <c r="AQ169" s="11"/>
      <c r="AR169" s="49"/>
      <c r="AS169" s="49"/>
      <c r="AT169" s="49"/>
      <c r="AU169" s="49"/>
      <c r="AV169" s="49"/>
      <c r="AW169" s="49"/>
      <c r="AX169" s="49"/>
    </row>
    <row r="170" ht="15.75" customHeight="true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49"/>
      <c r="Z170" s="49"/>
      <c r="AA170" s="49"/>
      <c r="AB170" s="49"/>
      <c r="AC170" s="49"/>
      <c r="AD170" s="49"/>
      <c r="AE170" s="49"/>
      <c r="AF170" s="49"/>
      <c r="AG170" s="49"/>
      <c r="AH170" s="49"/>
      <c r="AI170" s="49"/>
      <c r="AJ170" s="49"/>
      <c r="AK170" s="49"/>
      <c r="AL170" s="49"/>
      <c r="AM170" s="49"/>
      <c r="AN170" s="49"/>
      <c r="AO170" s="49"/>
      <c r="AP170" s="11"/>
      <c r="AQ170" s="11"/>
      <c r="AR170" s="49"/>
      <c r="AS170" s="49"/>
      <c r="AT170" s="49"/>
      <c r="AU170" s="49"/>
      <c r="AV170" s="49"/>
      <c r="AW170" s="49"/>
      <c r="AX170" s="49"/>
    </row>
    <row r="171" ht="15.75" customHeight="true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49"/>
      <c r="Z171" s="49"/>
      <c r="AA171" s="49"/>
      <c r="AB171" s="49"/>
      <c r="AC171" s="49"/>
      <c r="AD171" s="49"/>
      <c r="AE171" s="49"/>
      <c r="AF171" s="49"/>
      <c r="AG171" s="49"/>
      <c r="AH171" s="49"/>
      <c r="AI171" s="49"/>
      <c r="AJ171" s="49"/>
      <c r="AK171" s="49"/>
      <c r="AL171" s="49"/>
      <c r="AM171" s="49"/>
      <c r="AN171" s="49"/>
      <c r="AO171" s="49"/>
      <c r="AP171" s="11"/>
      <c r="AQ171" s="11"/>
      <c r="AR171" s="49"/>
      <c r="AS171" s="49"/>
      <c r="AT171" s="49"/>
      <c r="AU171" s="49"/>
      <c r="AV171" s="49"/>
      <c r="AW171" s="49"/>
      <c r="AX171" s="49"/>
    </row>
    <row r="172" ht="15.75" customHeight="true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49"/>
      <c r="Z172" s="49"/>
      <c r="AA172" s="49"/>
      <c r="AB172" s="49"/>
      <c r="AC172" s="49"/>
      <c r="AD172" s="49"/>
      <c r="AE172" s="49"/>
      <c r="AF172" s="49"/>
      <c r="AG172" s="49"/>
      <c r="AH172" s="49"/>
      <c r="AI172" s="49"/>
      <c r="AJ172" s="49"/>
      <c r="AK172" s="49"/>
      <c r="AL172" s="49"/>
      <c r="AM172" s="49"/>
      <c r="AN172" s="49"/>
      <c r="AO172" s="49"/>
      <c r="AP172" s="11"/>
      <c r="AQ172" s="11"/>
      <c r="AR172" s="49"/>
      <c r="AS172" s="49"/>
      <c r="AT172" s="49"/>
      <c r="AU172" s="49"/>
      <c r="AV172" s="49"/>
      <c r="AW172" s="49"/>
      <c r="AX172" s="49"/>
    </row>
    <row r="173" ht="15.75" customHeight="true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49"/>
      <c r="Z173" s="49"/>
      <c r="AA173" s="49"/>
      <c r="AB173" s="49"/>
      <c r="AC173" s="49"/>
      <c r="AD173" s="49"/>
      <c r="AE173" s="49"/>
      <c r="AF173" s="49"/>
      <c r="AG173" s="49"/>
      <c r="AH173" s="49"/>
      <c r="AI173" s="49"/>
      <c r="AJ173" s="49"/>
      <c r="AK173" s="49"/>
      <c r="AL173" s="49"/>
      <c r="AM173" s="49"/>
      <c r="AN173" s="49"/>
      <c r="AO173" s="49"/>
      <c r="AP173" s="11"/>
      <c r="AQ173" s="11"/>
      <c r="AR173" s="49"/>
      <c r="AS173" s="49"/>
      <c r="AT173" s="49"/>
      <c r="AU173" s="49"/>
      <c r="AV173" s="49"/>
      <c r="AW173" s="49"/>
      <c r="AX173" s="49"/>
    </row>
    <row r="174" ht="15.75" customHeight="true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49"/>
      <c r="Z174" s="49"/>
      <c r="AA174" s="49"/>
      <c r="AB174" s="49"/>
      <c r="AC174" s="49"/>
      <c r="AD174" s="49"/>
      <c r="AE174" s="49"/>
      <c r="AF174" s="49"/>
      <c r="AG174" s="49"/>
      <c r="AH174" s="49"/>
      <c r="AI174" s="49"/>
      <c r="AJ174" s="49"/>
      <c r="AK174" s="49"/>
      <c r="AL174" s="49"/>
      <c r="AM174" s="49"/>
      <c r="AN174" s="49"/>
      <c r="AO174" s="49"/>
      <c r="AP174" s="11"/>
      <c r="AQ174" s="11"/>
      <c r="AR174" s="49"/>
      <c r="AS174" s="49"/>
      <c r="AT174" s="49"/>
      <c r="AU174" s="49"/>
      <c r="AV174" s="49"/>
      <c r="AW174" s="49"/>
      <c r="AX174" s="49"/>
    </row>
    <row r="175" ht="15.75" customHeight="true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49"/>
      <c r="Z175" s="49"/>
      <c r="AA175" s="49"/>
      <c r="AB175" s="49"/>
      <c r="AC175" s="49"/>
      <c r="AD175" s="49"/>
      <c r="AE175" s="49"/>
      <c r="AF175" s="49"/>
      <c r="AG175" s="49"/>
      <c r="AH175" s="49"/>
      <c r="AI175" s="49"/>
      <c r="AJ175" s="49"/>
      <c r="AK175" s="49"/>
      <c r="AL175" s="49"/>
      <c r="AM175" s="49"/>
      <c r="AN175" s="49"/>
      <c r="AO175" s="49"/>
      <c r="AP175" s="11"/>
      <c r="AQ175" s="11"/>
      <c r="AR175" s="49"/>
      <c r="AS175" s="49"/>
      <c r="AT175" s="49"/>
      <c r="AU175" s="49"/>
      <c r="AV175" s="49"/>
      <c r="AW175" s="49"/>
      <c r="AX175" s="49"/>
    </row>
    <row r="176" ht="15.75" customHeight="true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49"/>
      <c r="Z176" s="49"/>
      <c r="AA176" s="49"/>
      <c r="AB176" s="49"/>
      <c r="AC176" s="49"/>
      <c r="AD176" s="49"/>
      <c r="AE176" s="49"/>
      <c r="AF176" s="49"/>
      <c r="AG176" s="49"/>
      <c r="AH176" s="49"/>
      <c r="AI176" s="49"/>
      <c r="AJ176" s="49"/>
      <c r="AK176" s="49"/>
      <c r="AL176" s="49"/>
      <c r="AM176" s="49"/>
      <c r="AN176" s="49"/>
      <c r="AO176" s="49"/>
      <c r="AP176" s="11"/>
      <c r="AQ176" s="11"/>
      <c r="AR176" s="49"/>
      <c r="AS176" s="49"/>
      <c r="AT176" s="49"/>
      <c r="AU176" s="49"/>
      <c r="AV176" s="49"/>
      <c r="AW176" s="49"/>
      <c r="AX176" s="49"/>
    </row>
    <row r="177" ht="15.75" customHeight="true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49"/>
      <c r="Z177" s="49"/>
      <c r="AA177" s="49"/>
      <c r="AB177" s="49"/>
      <c r="AC177" s="49"/>
      <c r="AD177" s="49"/>
      <c r="AE177" s="49"/>
      <c r="AF177" s="49"/>
      <c r="AG177" s="49"/>
      <c r="AH177" s="49"/>
      <c r="AI177" s="49"/>
      <c r="AJ177" s="49"/>
      <c r="AK177" s="49"/>
      <c r="AL177" s="49"/>
      <c r="AM177" s="49"/>
      <c r="AN177" s="49"/>
      <c r="AO177" s="49"/>
      <c r="AP177" s="11"/>
      <c r="AQ177" s="11"/>
      <c r="AR177" s="49"/>
      <c r="AS177" s="49"/>
      <c r="AT177" s="49"/>
      <c r="AU177" s="49"/>
      <c r="AV177" s="49"/>
      <c r="AW177" s="49"/>
      <c r="AX177" s="49"/>
    </row>
    <row r="178" ht="15.75" customHeight="true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49"/>
      <c r="Z178" s="49"/>
      <c r="AA178" s="49"/>
      <c r="AB178" s="49"/>
      <c r="AC178" s="49"/>
      <c r="AD178" s="49"/>
      <c r="AE178" s="49"/>
      <c r="AF178" s="49"/>
      <c r="AG178" s="49"/>
      <c r="AH178" s="49"/>
      <c r="AI178" s="49"/>
      <c r="AJ178" s="49"/>
      <c r="AK178" s="49"/>
      <c r="AL178" s="49"/>
      <c r="AM178" s="49"/>
      <c r="AN178" s="49"/>
      <c r="AO178" s="49"/>
      <c r="AP178" s="11"/>
      <c r="AQ178" s="11"/>
      <c r="AR178" s="49"/>
      <c r="AS178" s="49"/>
      <c r="AT178" s="49"/>
      <c r="AU178" s="49"/>
      <c r="AV178" s="49"/>
      <c r="AW178" s="49"/>
      <c r="AX178" s="49"/>
    </row>
    <row r="179" ht="15.75" customHeight="true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49"/>
      <c r="Z179" s="49"/>
      <c r="AA179" s="49"/>
      <c r="AB179" s="49"/>
      <c r="AC179" s="49"/>
      <c r="AD179" s="49"/>
      <c r="AE179" s="49"/>
      <c r="AF179" s="49"/>
      <c r="AG179" s="49"/>
      <c r="AH179" s="49"/>
      <c r="AI179" s="49"/>
      <c r="AJ179" s="49"/>
      <c r="AK179" s="49"/>
      <c r="AL179" s="49"/>
      <c r="AM179" s="49"/>
      <c r="AN179" s="49"/>
      <c r="AO179" s="49"/>
      <c r="AP179" s="11"/>
      <c r="AQ179" s="11"/>
      <c r="AR179" s="49"/>
      <c r="AS179" s="49"/>
      <c r="AT179" s="49"/>
      <c r="AU179" s="49"/>
      <c r="AV179" s="49"/>
      <c r="AW179" s="49"/>
      <c r="AX179" s="49"/>
    </row>
    <row r="180" ht="15.75" customHeight="true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49"/>
      <c r="Z180" s="49"/>
      <c r="AA180" s="49"/>
      <c r="AB180" s="49"/>
      <c r="AC180" s="49"/>
      <c r="AD180" s="49"/>
      <c r="AE180" s="49"/>
      <c r="AF180" s="49"/>
      <c r="AG180" s="49"/>
      <c r="AH180" s="49"/>
      <c r="AI180" s="49"/>
      <c r="AJ180" s="49"/>
      <c r="AK180" s="49"/>
      <c r="AL180" s="49"/>
      <c r="AM180" s="49"/>
      <c r="AN180" s="49"/>
      <c r="AO180" s="49"/>
      <c r="AP180" s="11"/>
      <c r="AQ180" s="11"/>
      <c r="AR180" s="49"/>
      <c r="AS180" s="49"/>
      <c r="AT180" s="49"/>
      <c r="AU180" s="49"/>
      <c r="AV180" s="49"/>
      <c r="AW180" s="49"/>
      <c r="AX180" s="49"/>
    </row>
    <row r="181" ht="15.75" customHeight="true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49"/>
      <c r="Z181" s="49"/>
      <c r="AA181" s="49"/>
      <c r="AB181" s="49"/>
      <c r="AC181" s="49"/>
      <c r="AD181" s="49"/>
      <c r="AE181" s="49"/>
      <c r="AF181" s="49"/>
      <c r="AG181" s="49"/>
      <c r="AH181" s="49"/>
      <c r="AI181" s="49"/>
      <c r="AJ181" s="49"/>
      <c r="AK181" s="49"/>
      <c r="AL181" s="49"/>
      <c r="AM181" s="49"/>
      <c r="AN181" s="49"/>
      <c r="AO181" s="49"/>
      <c r="AP181" s="11"/>
      <c r="AQ181" s="11"/>
      <c r="AR181" s="49"/>
      <c r="AS181" s="49"/>
      <c r="AT181" s="49"/>
      <c r="AU181" s="49"/>
      <c r="AV181" s="49"/>
      <c r="AW181" s="49"/>
      <c r="AX181" s="49"/>
    </row>
    <row r="182" ht="15.75" customHeight="true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49"/>
      <c r="Z182" s="49"/>
      <c r="AA182" s="49"/>
      <c r="AB182" s="49"/>
      <c r="AC182" s="49"/>
      <c r="AD182" s="49"/>
      <c r="AE182" s="49"/>
      <c r="AF182" s="49"/>
      <c r="AG182" s="49"/>
      <c r="AH182" s="49"/>
      <c r="AI182" s="49"/>
      <c r="AJ182" s="49"/>
      <c r="AK182" s="49"/>
      <c r="AL182" s="49"/>
      <c r="AM182" s="49"/>
      <c r="AN182" s="49"/>
      <c r="AO182" s="49"/>
      <c r="AP182" s="11"/>
      <c r="AQ182" s="11"/>
      <c r="AR182" s="49"/>
      <c r="AS182" s="49"/>
      <c r="AT182" s="49"/>
      <c r="AU182" s="49"/>
      <c r="AV182" s="49"/>
      <c r="AW182" s="49"/>
      <c r="AX182" s="49"/>
    </row>
    <row r="183" ht="15.75" customHeight="true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49"/>
      <c r="Z183" s="49"/>
      <c r="AA183" s="49"/>
      <c r="AB183" s="49"/>
      <c r="AC183" s="49"/>
      <c r="AD183" s="49"/>
      <c r="AE183" s="49"/>
      <c r="AF183" s="49"/>
      <c r="AG183" s="49"/>
      <c r="AH183" s="49"/>
      <c r="AI183" s="49"/>
      <c r="AJ183" s="49"/>
      <c r="AK183" s="49"/>
      <c r="AL183" s="49"/>
      <c r="AM183" s="49"/>
      <c r="AN183" s="49"/>
      <c r="AO183" s="49"/>
      <c r="AP183" s="11"/>
      <c r="AQ183" s="11"/>
      <c r="AR183" s="49"/>
      <c r="AS183" s="49"/>
      <c r="AT183" s="49"/>
      <c r="AU183" s="49"/>
      <c r="AV183" s="49"/>
      <c r="AW183" s="49"/>
      <c r="AX183" s="49"/>
    </row>
    <row r="184" ht="15.75" customHeight="true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49"/>
      <c r="Z184" s="49"/>
      <c r="AA184" s="49"/>
      <c r="AB184" s="49"/>
      <c r="AC184" s="49"/>
      <c r="AD184" s="49"/>
      <c r="AE184" s="49"/>
      <c r="AF184" s="49"/>
      <c r="AG184" s="49"/>
      <c r="AH184" s="49"/>
      <c r="AI184" s="49"/>
      <c r="AJ184" s="49"/>
      <c r="AK184" s="49"/>
      <c r="AL184" s="49"/>
      <c r="AM184" s="49"/>
      <c r="AN184" s="49"/>
      <c r="AO184" s="49"/>
      <c r="AP184" s="11"/>
      <c r="AQ184" s="11"/>
      <c r="AR184" s="49"/>
      <c r="AS184" s="49"/>
      <c r="AT184" s="49"/>
      <c r="AU184" s="49"/>
      <c r="AV184" s="49"/>
      <c r="AW184" s="49"/>
      <c r="AX184" s="49"/>
    </row>
    <row r="185" ht="15.75" customHeight="true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49"/>
      <c r="Z185" s="49"/>
      <c r="AA185" s="49"/>
      <c r="AB185" s="49"/>
      <c r="AC185" s="49"/>
      <c r="AD185" s="49"/>
      <c r="AE185" s="49"/>
      <c r="AF185" s="49"/>
      <c r="AG185" s="49"/>
      <c r="AH185" s="49"/>
      <c r="AI185" s="49"/>
      <c r="AJ185" s="49"/>
      <c r="AK185" s="49"/>
      <c r="AL185" s="49"/>
      <c r="AM185" s="49"/>
      <c r="AN185" s="49"/>
      <c r="AO185" s="49"/>
      <c r="AP185" s="11"/>
      <c r="AQ185" s="11"/>
      <c r="AR185" s="49"/>
      <c r="AS185" s="49"/>
      <c r="AT185" s="49"/>
      <c r="AU185" s="49"/>
      <c r="AV185" s="49"/>
      <c r="AW185" s="49"/>
      <c r="AX185" s="49"/>
    </row>
    <row r="186" ht="15.75" customHeight="true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49"/>
      <c r="Z186" s="49"/>
      <c r="AA186" s="49"/>
      <c r="AB186" s="49"/>
      <c r="AC186" s="49"/>
      <c r="AD186" s="49"/>
      <c r="AE186" s="49"/>
      <c r="AF186" s="49"/>
      <c r="AG186" s="49"/>
      <c r="AH186" s="49"/>
      <c r="AI186" s="49"/>
      <c r="AJ186" s="49"/>
      <c r="AK186" s="49"/>
      <c r="AL186" s="49"/>
      <c r="AM186" s="49"/>
      <c r="AN186" s="49"/>
      <c r="AO186" s="49"/>
      <c r="AP186" s="11"/>
      <c r="AQ186" s="11"/>
      <c r="AR186" s="49"/>
      <c r="AS186" s="49"/>
      <c r="AT186" s="49"/>
      <c r="AU186" s="49"/>
      <c r="AV186" s="49"/>
      <c r="AW186" s="49"/>
      <c r="AX186" s="49"/>
    </row>
    <row r="187" ht="15.75" customHeight="true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49"/>
      <c r="Z187" s="49"/>
      <c r="AA187" s="49"/>
      <c r="AB187" s="49"/>
      <c r="AC187" s="49"/>
      <c r="AD187" s="49"/>
      <c r="AE187" s="49"/>
      <c r="AF187" s="49"/>
      <c r="AG187" s="49"/>
      <c r="AH187" s="49"/>
      <c r="AI187" s="49"/>
      <c r="AJ187" s="49"/>
      <c r="AK187" s="49"/>
      <c r="AL187" s="49"/>
      <c r="AM187" s="49"/>
      <c r="AN187" s="49"/>
      <c r="AO187" s="49"/>
      <c r="AP187" s="11"/>
      <c r="AQ187" s="11"/>
      <c r="AR187" s="49"/>
      <c r="AS187" s="49"/>
      <c r="AT187" s="49"/>
      <c r="AU187" s="49"/>
      <c r="AV187" s="49"/>
      <c r="AW187" s="49"/>
      <c r="AX187" s="49"/>
    </row>
    <row r="188" ht="15.75" customHeight="true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49"/>
      <c r="Z188" s="49"/>
      <c r="AA188" s="49"/>
      <c r="AB188" s="49"/>
      <c r="AC188" s="49"/>
      <c r="AD188" s="49"/>
      <c r="AE188" s="49"/>
      <c r="AF188" s="49"/>
      <c r="AG188" s="49"/>
      <c r="AH188" s="49"/>
      <c r="AI188" s="49"/>
      <c r="AJ188" s="49"/>
      <c r="AK188" s="49"/>
      <c r="AL188" s="49"/>
      <c r="AM188" s="49"/>
      <c r="AN188" s="49"/>
      <c r="AO188" s="49"/>
      <c r="AP188" s="11"/>
      <c r="AQ188" s="11"/>
      <c r="AR188" s="49"/>
      <c r="AS188" s="49"/>
      <c r="AT188" s="49"/>
      <c r="AU188" s="49"/>
      <c r="AV188" s="49"/>
      <c r="AW188" s="49"/>
      <c r="AX188" s="49"/>
    </row>
    <row r="189" ht="15.75" customHeight="true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49"/>
      <c r="Z189" s="49"/>
      <c r="AA189" s="49"/>
      <c r="AB189" s="49"/>
      <c r="AC189" s="49"/>
      <c r="AD189" s="49"/>
      <c r="AE189" s="49"/>
      <c r="AF189" s="49"/>
      <c r="AG189" s="49"/>
      <c r="AH189" s="49"/>
      <c r="AI189" s="49"/>
      <c r="AJ189" s="49"/>
      <c r="AK189" s="49"/>
      <c r="AL189" s="49"/>
      <c r="AM189" s="49"/>
      <c r="AN189" s="49"/>
      <c r="AO189" s="49"/>
      <c r="AP189" s="11"/>
      <c r="AQ189" s="11"/>
      <c r="AR189" s="49"/>
      <c r="AS189" s="49"/>
      <c r="AT189" s="49"/>
      <c r="AU189" s="49"/>
      <c r="AV189" s="49"/>
      <c r="AW189" s="49"/>
      <c r="AX189" s="49"/>
    </row>
    <row r="190" ht="15.75" customHeight="true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49"/>
      <c r="Z190" s="49"/>
      <c r="AA190" s="49"/>
      <c r="AB190" s="49"/>
      <c r="AC190" s="49"/>
      <c r="AD190" s="49"/>
      <c r="AE190" s="49"/>
      <c r="AF190" s="49"/>
      <c r="AG190" s="49"/>
      <c r="AH190" s="49"/>
      <c r="AI190" s="49"/>
      <c r="AJ190" s="49"/>
      <c r="AK190" s="49"/>
      <c r="AL190" s="49"/>
      <c r="AM190" s="49"/>
      <c r="AN190" s="49"/>
      <c r="AO190" s="49"/>
      <c r="AP190" s="11"/>
      <c r="AQ190" s="11"/>
      <c r="AR190" s="49"/>
      <c r="AS190" s="49"/>
      <c r="AT190" s="49"/>
      <c r="AU190" s="49"/>
      <c r="AV190" s="49"/>
      <c r="AW190" s="49"/>
      <c r="AX190" s="49"/>
    </row>
    <row r="191" ht="15.75" customHeight="true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49"/>
      <c r="Z191" s="49"/>
      <c r="AA191" s="49"/>
      <c r="AB191" s="49"/>
      <c r="AC191" s="49"/>
      <c r="AD191" s="49"/>
      <c r="AE191" s="49"/>
      <c r="AF191" s="49"/>
      <c r="AG191" s="49"/>
      <c r="AH191" s="49"/>
      <c r="AI191" s="49"/>
      <c r="AJ191" s="49"/>
      <c r="AK191" s="49"/>
      <c r="AL191" s="49"/>
      <c r="AM191" s="49"/>
      <c r="AN191" s="49"/>
      <c r="AO191" s="49"/>
      <c r="AP191" s="11"/>
      <c r="AQ191" s="11"/>
      <c r="AR191" s="49"/>
      <c r="AS191" s="49"/>
      <c r="AT191" s="49"/>
      <c r="AU191" s="49"/>
      <c r="AV191" s="49"/>
      <c r="AW191" s="49"/>
      <c r="AX191" s="49"/>
    </row>
    <row r="192" ht="15.75" customHeight="true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49"/>
      <c r="Z192" s="49"/>
      <c r="AA192" s="49"/>
      <c r="AB192" s="49"/>
      <c r="AC192" s="49"/>
      <c r="AD192" s="49"/>
      <c r="AE192" s="49"/>
      <c r="AF192" s="49"/>
      <c r="AG192" s="49"/>
      <c r="AH192" s="49"/>
      <c r="AI192" s="49"/>
      <c r="AJ192" s="49"/>
      <c r="AK192" s="49"/>
      <c r="AL192" s="49"/>
      <c r="AM192" s="49"/>
      <c r="AN192" s="49"/>
      <c r="AO192" s="49"/>
      <c r="AP192" s="11"/>
      <c r="AQ192" s="11"/>
      <c r="AR192" s="49"/>
      <c r="AS192" s="49"/>
      <c r="AT192" s="49"/>
      <c r="AU192" s="49"/>
      <c r="AV192" s="49"/>
      <c r="AW192" s="49"/>
      <c r="AX192" s="49"/>
    </row>
    <row r="193" ht="15.75" customHeight="true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49"/>
      <c r="Z193" s="49"/>
      <c r="AA193" s="49"/>
      <c r="AB193" s="49"/>
      <c r="AC193" s="49"/>
      <c r="AD193" s="49"/>
      <c r="AE193" s="49"/>
      <c r="AF193" s="49"/>
      <c r="AG193" s="49"/>
      <c r="AH193" s="49"/>
      <c r="AI193" s="49"/>
      <c r="AJ193" s="49"/>
      <c r="AK193" s="49"/>
      <c r="AL193" s="49"/>
      <c r="AM193" s="49"/>
      <c r="AN193" s="49"/>
      <c r="AO193" s="49"/>
      <c r="AP193" s="11"/>
      <c r="AQ193" s="11"/>
      <c r="AR193" s="49"/>
      <c r="AS193" s="49"/>
      <c r="AT193" s="49"/>
      <c r="AU193" s="49"/>
      <c r="AV193" s="49"/>
      <c r="AW193" s="49"/>
      <c r="AX193" s="49"/>
    </row>
    <row r="194" ht="15.75" customHeight="true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49"/>
      <c r="Z194" s="49"/>
      <c r="AA194" s="49"/>
      <c r="AB194" s="49"/>
      <c r="AC194" s="49"/>
      <c r="AD194" s="49"/>
      <c r="AE194" s="49"/>
      <c r="AF194" s="49"/>
      <c r="AG194" s="49"/>
      <c r="AH194" s="49"/>
      <c r="AI194" s="49"/>
      <c r="AJ194" s="49"/>
      <c r="AK194" s="49"/>
      <c r="AL194" s="49"/>
      <c r="AM194" s="49"/>
      <c r="AN194" s="49"/>
      <c r="AO194" s="49"/>
      <c r="AP194" s="11"/>
      <c r="AQ194" s="11"/>
      <c r="AR194" s="49"/>
      <c r="AS194" s="49"/>
      <c r="AT194" s="49"/>
      <c r="AU194" s="49"/>
      <c r="AV194" s="49"/>
      <c r="AW194" s="49"/>
      <c r="AX194" s="49"/>
    </row>
    <row r="195" ht="15.75" customHeight="true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49"/>
      <c r="Z195" s="49"/>
      <c r="AA195" s="49"/>
      <c r="AB195" s="49"/>
      <c r="AC195" s="49"/>
      <c r="AD195" s="49"/>
      <c r="AE195" s="49"/>
      <c r="AF195" s="49"/>
      <c r="AG195" s="49"/>
      <c r="AH195" s="49"/>
      <c r="AI195" s="49"/>
      <c r="AJ195" s="49"/>
      <c r="AK195" s="49"/>
      <c r="AL195" s="49"/>
      <c r="AM195" s="49"/>
      <c r="AN195" s="49"/>
      <c r="AO195" s="49"/>
      <c r="AP195" s="11"/>
      <c r="AQ195" s="11"/>
      <c r="AR195" s="49"/>
      <c r="AS195" s="49"/>
      <c r="AT195" s="49"/>
      <c r="AU195" s="49"/>
      <c r="AV195" s="49"/>
      <c r="AW195" s="49"/>
      <c r="AX195" s="49"/>
    </row>
    <row r="196" ht="15.75" customHeight="true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49"/>
      <c r="Z196" s="49"/>
      <c r="AA196" s="49"/>
      <c r="AB196" s="49"/>
      <c r="AC196" s="49"/>
      <c r="AD196" s="49"/>
      <c r="AE196" s="49"/>
      <c r="AF196" s="49"/>
      <c r="AG196" s="49"/>
      <c r="AH196" s="49"/>
      <c r="AI196" s="49"/>
      <c r="AJ196" s="49"/>
      <c r="AK196" s="49"/>
      <c r="AL196" s="49"/>
      <c r="AM196" s="49"/>
      <c r="AN196" s="49"/>
      <c r="AO196" s="49"/>
      <c r="AP196" s="11"/>
      <c r="AQ196" s="11"/>
      <c r="AR196" s="49"/>
      <c r="AS196" s="49"/>
      <c r="AT196" s="49"/>
      <c r="AU196" s="49"/>
      <c r="AV196" s="49"/>
      <c r="AW196" s="49"/>
      <c r="AX196" s="49"/>
    </row>
    <row r="197" ht="15.75" customHeight="true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49"/>
      <c r="Z197" s="49"/>
      <c r="AA197" s="49"/>
      <c r="AB197" s="49"/>
      <c r="AC197" s="49"/>
      <c r="AD197" s="49"/>
      <c r="AE197" s="49"/>
      <c r="AF197" s="49"/>
      <c r="AG197" s="49"/>
      <c r="AH197" s="49"/>
      <c r="AI197" s="49"/>
      <c r="AJ197" s="49"/>
      <c r="AK197" s="49"/>
      <c r="AL197" s="49"/>
      <c r="AM197" s="49"/>
      <c r="AN197" s="49"/>
      <c r="AO197" s="49"/>
      <c r="AP197" s="11"/>
      <c r="AQ197" s="11"/>
      <c r="AR197" s="49"/>
      <c r="AS197" s="49"/>
      <c r="AT197" s="49"/>
      <c r="AU197" s="49"/>
      <c r="AV197" s="49"/>
      <c r="AW197" s="49"/>
      <c r="AX197" s="49"/>
    </row>
    <row r="198" ht="15.75" customHeight="true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49"/>
      <c r="Z198" s="49"/>
      <c r="AA198" s="49"/>
      <c r="AB198" s="49"/>
      <c r="AC198" s="49"/>
      <c r="AD198" s="49"/>
      <c r="AE198" s="49"/>
      <c r="AF198" s="49"/>
      <c r="AG198" s="49"/>
      <c r="AH198" s="49"/>
      <c r="AI198" s="49"/>
      <c r="AJ198" s="49"/>
      <c r="AK198" s="49"/>
      <c r="AL198" s="49"/>
      <c r="AM198" s="49"/>
      <c r="AN198" s="49"/>
      <c r="AO198" s="49"/>
      <c r="AP198" s="11"/>
      <c r="AQ198" s="11"/>
      <c r="AR198" s="49"/>
      <c r="AS198" s="49"/>
      <c r="AT198" s="49"/>
      <c r="AU198" s="49"/>
      <c r="AV198" s="49"/>
      <c r="AW198" s="49"/>
      <c r="AX198" s="49"/>
    </row>
    <row r="199" ht="15.75" customHeight="true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49"/>
      <c r="Z199" s="49"/>
      <c r="AA199" s="49"/>
      <c r="AB199" s="49"/>
      <c r="AC199" s="49"/>
      <c r="AD199" s="49"/>
      <c r="AE199" s="49"/>
      <c r="AF199" s="49"/>
      <c r="AG199" s="49"/>
      <c r="AH199" s="49"/>
      <c r="AI199" s="49"/>
      <c r="AJ199" s="49"/>
      <c r="AK199" s="49"/>
      <c r="AL199" s="49"/>
      <c r="AM199" s="49"/>
      <c r="AN199" s="49"/>
      <c r="AO199" s="49"/>
      <c r="AP199" s="11"/>
      <c r="AQ199" s="11"/>
      <c r="AR199" s="49"/>
      <c r="AS199" s="49"/>
      <c r="AT199" s="49"/>
      <c r="AU199" s="49"/>
      <c r="AV199" s="49"/>
      <c r="AW199" s="49"/>
      <c r="AX199" s="49"/>
    </row>
    <row r="200" ht="15.75" customHeight="true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49"/>
      <c r="Z200" s="49"/>
      <c r="AA200" s="49"/>
      <c r="AB200" s="49"/>
      <c r="AC200" s="49"/>
      <c r="AD200" s="49"/>
      <c r="AE200" s="49"/>
      <c r="AF200" s="49"/>
      <c r="AG200" s="49"/>
      <c r="AH200" s="49"/>
      <c r="AI200" s="49"/>
      <c r="AJ200" s="49"/>
      <c r="AK200" s="49"/>
      <c r="AL200" s="49"/>
      <c r="AM200" s="49"/>
      <c r="AN200" s="49"/>
      <c r="AO200" s="49"/>
      <c r="AP200" s="11"/>
      <c r="AQ200" s="11"/>
      <c r="AR200" s="49"/>
      <c r="AS200" s="49"/>
      <c r="AT200" s="49"/>
      <c r="AU200" s="49"/>
      <c r="AV200" s="49"/>
      <c r="AW200" s="49"/>
      <c r="AX200" s="49"/>
    </row>
    <row r="201" ht="15.75" customHeight="true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49"/>
      <c r="Z201" s="49"/>
      <c r="AA201" s="49"/>
      <c r="AB201" s="49"/>
      <c r="AC201" s="49"/>
      <c r="AD201" s="49"/>
      <c r="AE201" s="49"/>
      <c r="AF201" s="49"/>
      <c r="AG201" s="49"/>
      <c r="AH201" s="49"/>
      <c r="AI201" s="49"/>
      <c r="AJ201" s="49"/>
      <c r="AK201" s="49"/>
      <c r="AL201" s="49"/>
      <c r="AM201" s="49"/>
      <c r="AN201" s="49"/>
      <c r="AO201" s="49"/>
      <c r="AP201" s="11"/>
      <c r="AQ201" s="11"/>
      <c r="AR201" s="49"/>
      <c r="AS201" s="49"/>
      <c r="AT201" s="49"/>
      <c r="AU201" s="49"/>
      <c r="AV201" s="49"/>
      <c r="AW201" s="49"/>
      <c r="AX201" s="49"/>
    </row>
    <row r="202" ht="15.75" customHeight="true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49"/>
      <c r="Z202" s="49"/>
      <c r="AA202" s="49"/>
      <c r="AB202" s="49"/>
      <c r="AC202" s="49"/>
      <c r="AD202" s="49"/>
      <c r="AE202" s="49"/>
      <c r="AF202" s="49"/>
      <c r="AG202" s="49"/>
      <c r="AH202" s="49"/>
      <c r="AI202" s="49"/>
      <c r="AJ202" s="49"/>
      <c r="AK202" s="49"/>
      <c r="AL202" s="49"/>
      <c r="AM202" s="49"/>
      <c r="AN202" s="49"/>
      <c r="AO202" s="49"/>
      <c r="AP202" s="11"/>
      <c r="AQ202" s="11"/>
      <c r="AR202" s="49"/>
      <c r="AS202" s="49"/>
      <c r="AT202" s="49"/>
      <c r="AU202" s="49"/>
      <c r="AV202" s="49"/>
      <c r="AW202" s="49"/>
      <c r="AX202" s="49"/>
    </row>
    <row r="203" ht="15.75" customHeight="true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49"/>
      <c r="Z203" s="49"/>
      <c r="AA203" s="49"/>
      <c r="AB203" s="49"/>
      <c r="AC203" s="49"/>
      <c r="AD203" s="49"/>
      <c r="AE203" s="49"/>
      <c r="AF203" s="49"/>
      <c r="AG203" s="49"/>
      <c r="AH203" s="49"/>
      <c r="AI203" s="49"/>
      <c r="AJ203" s="49"/>
      <c r="AK203" s="49"/>
      <c r="AL203" s="49"/>
      <c r="AM203" s="49"/>
      <c r="AN203" s="49"/>
      <c r="AO203" s="49"/>
      <c r="AP203" s="11"/>
      <c r="AQ203" s="11"/>
      <c r="AR203" s="49"/>
      <c r="AS203" s="49"/>
      <c r="AT203" s="49"/>
      <c r="AU203" s="49"/>
      <c r="AV203" s="49"/>
      <c r="AW203" s="49"/>
      <c r="AX203" s="49"/>
    </row>
    <row r="204" ht="15.75" customHeight="true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49"/>
      <c r="Z204" s="49"/>
      <c r="AA204" s="49"/>
      <c r="AB204" s="49"/>
      <c r="AC204" s="49"/>
      <c r="AD204" s="49"/>
      <c r="AE204" s="49"/>
      <c r="AF204" s="49"/>
      <c r="AG204" s="49"/>
      <c r="AH204" s="49"/>
      <c r="AI204" s="49"/>
      <c r="AJ204" s="49"/>
      <c r="AK204" s="49"/>
      <c r="AL204" s="49"/>
      <c r="AM204" s="49"/>
      <c r="AN204" s="49"/>
      <c r="AO204" s="49"/>
      <c r="AP204" s="11"/>
      <c r="AQ204" s="11"/>
      <c r="AR204" s="49"/>
      <c r="AS204" s="49"/>
      <c r="AT204" s="49"/>
      <c r="AU204" s="49"/>
      <c r="AV204" s="49"/>
      <c r="AW204" s="49"/>
      <c r="AX204" s="49"/>
    </row>
    <row r="205" ht="15.75" customHeight="true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49"/>
      <c r="Z205" s="49"/>
      <c r="AA205" s="49"/>
      <c r="AB205" s="49"/>
      <c r="AC205" s="49"/>
      <c r="AD205" s="49"/>
      <c r="AE205" s="49"/>
      <c r="AF205" s="49"/>
      <c r="AG205" s="49"/>
      <c r="AH205" s="49"/>
      <c r="AI205" s="49"/>
      <c r="AJ205" s="49"/>
      <c r="AK205" s="49"/>
      <c r="AL205" s="49"/>
      <c r="AM205" s="49"/>
      <c r="AN205" s="49"/>
      <c r="AO205" s="49"/>
      <c r="AP205" s="11"/>
      <c r="AQ205" s="11"/>
      <c r="AR205" s="49"/>
      <c r="AS205" s="49"/>
      <c r="AT205" s="49"/>
      <c r="AU205" s="49"/>
      <c r="AV205" s="49"/>
      <c r="AW205" s="49"/>
      <c r="AX205" s="49"/>
    </row>
    <row r="206" ht="15.75" customHeight="true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49"/>
      <c r="Z206" s="49"/>
      <c r="AA206" s="49"/>
      <c r="AB206" s="49"/>
      <c r="AC206" s="49"/>
      <c r="AD206" s="49"/>
      <c r="AE206" s="49"/>
      <c r="AF206" s="49"/>
      <c r="AG206" s="49"/>
      <c r="AH206" s="49"/>
      <c r="AI206" s="49"/>
      <c r="AJ206" s="49"/>
      <c r="AK206" s="49"/>
      <c r="AL206" s="49"/>
      <c r="AM206" s="49"/>
      <c r="AN206" s="49"/>
      <c r="AO206" s="49"/>
      <c r="AP206" s="11"/>
      <c r="AQ206" s="11"/>
      <c r="AR206" s="49"/>
      <c r="AS206" s="49"/>
      <c r="AT206" s="49"/>
      <c r="AU206" s="49"/>
      <c r="AV206" s="49"/>
      <c r="AW206" s="49"/>
      <c r="AX206" s="49"/>
    </row>
    <row r="207" ht="15.75" customHeight="true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49"/>
      <c r="Z207" s="49"/>
      <c r="AA207" s="49"/>
      <c r="AB207" s="49"/>
      <c r="AC207" s="49"/>
      <c r="AD207" s="49"/>
      <c r="AE207" s="49"/>
      <c r="AF207" s="49"/>
      <c r="AG207" s="49"/>
      <c r="AH207" s="49"/>
      <c r="AI207" s="49"/>
      <c r="AJ207" s="49"/>
      <c r="AK207" s="49"/>
      <c r="AL207" s="49"/>
      <c r="AM207" s="49"/>
      <c r="AN207" s="49"/>
      <c r="AO207" s="49"/>
      <c r="AP207" s="11"/>
      <c r="AQ207" s="11"/>
      <c r="AR207" s="49"/>
      <c r="AS207" s="49"/>
      <c r="AT207" s="49"/>
      <c r="AU207" s="49"/>
      <c r="AV207" s="49"/>
      <c r="AW207" s="49"/>
      <c r="AX207" s="49"/>
    </row>
    <row r="208" ht="15.75" customHeight="true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49"/>
      <c r="Z208" s="49"/>
      <c r="AA208" s="49"/>
      <c r="AB208" s="49"/>
      <c r="AC208" s="49"/>
      <c r="AD208" s="49"/>
      <c r="AE208" s="49"/>
      <c r="AF208" s="49"/>
      <c r="AG208" s="49"/>
      <c r="AH208" s="49"/>
      <c r="AI208" s="49"/>
      <c r="AJ208" s="49"/>
      <c r="AK208" s="49"/>
      <c r="AL208" s="49"/>
      <c r="AM208" s="49"/>
      <c r="AN208" s="49"/>
      <c r="AO208" s="49"/>
      <c r="AP208" s="11"/>
      <c r="AQ208" s="11"/>
      <c r="AR208" s="49"/>
      <c r="AS208" s="49"/>
      <c r="AT208" s="49"/>
      <c r="AU208" s="49"/>
      <c r="AV208" s="49"/>
      <c r="AW208" s="49"/>
      <c r="AX208" s="49"/>
    </row>
  </sheetData>
  <mergeCells>
    <mergeCell ref="Q4:R4"/>
    <mergeCell ref="S4:T4"/>
    <mergeCell ref="AN4:AO4"/>
    <mergeCell ref="AP4:AQ4"/>
    <mergeCell ref="B5:D5"/>
    <mergeCell ref="Q5:R5"/>
    <mergeCell ref="S5:T5"/>
    <mergeCell ref="V5:X5"/>
    <mergeCell ref="AN5:AO5"/>
    <mergeCell ref="AP5:AQ5"/>
    <mergeCell ref="A6:T6"/>
    <mergeCell ref="U6:AQ6"/>
    <mergeCell ref="A7:T7"/>
    <mergeCell ref="U7:AQ7"/>
    <mergeCell ref="A8:A12"/>
    <mergeCell ref="B8:B12"/>
    <mergeCell ref="C8:C12"/>
    <mergeCell ref="D8:D12"/>
    <mergeCell ref="E8:P8"/>
    <mergeCell ref="Q8:S9"/>
    <mergeCell ref="Y8:AB9"/>
    <mergeCell ref="AC8:AQ8"/>
    <mergeCell ref="E9:G9"/>
    <mergeCell ref="H9:J9"/>
    <mergeCell ref="K9:M9"/>
    <mergeCell ref="N9:P9"/>
    <mergeCell ref="AC9:AD9"/>
    <mergeCell ref="E10:E12"/>
    <mergeCell ref="F10:F12"/>
    <mergeCell ref="G10:G12"/>
    <mergeCell ref="H10:H12"/>
    <mergeCell ref="I10:I12"/>
    <mergeCell ref="W10:W12"/>
    <mergeCell ref="J10:J12"/>
    <mergeCell ref="K10:K12"/>
    <mergeCell ref="L10:L12"/>
    <mergeCell ref="M10:M12"/>
    <mergeCell ref="N10:N12"/>
    <mergeCell ref="O10:O12"/>
    <mergeCell ref="T8:T12"/>
    <mergeCell ref="U8:U12"/>
    <mergeCell ref="V8:X9"/>
    <mergeCell ref="AE9:AL9"/>
    <mergeCell ref="AM9:AM12"/>
    <mergeCell ref="AN9:AN12"/>
    <mergeCell ref="AO9:AO12"/>
    <mergeCell ref="AP9:AQ9"/>
    <mergeCell ref="P10:P12"/>
    <mergeCell ref="Q10:Q12"/>
    <mergeCell ref="R10:R12"/>
    <mergeCell ref="S10:S12"/>
    <mergeCell ref="V10:V12"/>
    <mergeCell ref="X41:X42"/>
    <mergeCell ref="AD41:AD42"/>
    <mergeCell ref="AM41:AN42"/>
    <mergeCell ref="AD10:AD12"/>
    <mergeCell ref="AE10:AE12"/>
    <mergeCell ref="AF10:AF12"/>
    <mergeCell ref="AG10:AG12"/>
    <mergeCell ref="AH10:AH12"/>
    <mergeCell ref="AI10:AL10"/>
    <mergeCell ref="X10:X12"/>
    <mergeCell ref="Y10:Y12"/>
    <mergeCell ref="Z10:Z12"/>
    <mergeCell ref="AA10:AA12"/>
    <mergeCell ref="AB10:AB12"/>
    <mergeCell ref="AC10:AC12"/>
    <mergeCell ref="AM43:AQ43"/>
    <mergeCell ref="AP10:AP12"/>
    <mergeCell ref="AQ10:AQ12"/>
    <mergeCell ref="AI11:AI12"/>
    <mergeCell ref="AJ11:AL11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