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<sst xmlns="http://schemas.openxmlformats.org/spreadsheetml/2006/main" count="60">
  <si>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</si>
  <si>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</si>
  <si>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</si>
  <si>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</si>
  <si>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</si>
  <si>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</si>
  <si>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</si>
  <si>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</si>
  <si>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</si>
  <si>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</si>
  <si>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</si>
  <si>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</si>
  <si>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</si>
  <si>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</si>
  <si>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</si>
  <si>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中華民國114年2月20日編製</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</si>
  <si>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</si>
  <si>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</si>
  <si>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</si>
  <si>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</si>
  <si>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</si>
  <si>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</si>
  <si>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</si>
  <si>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</si>
  <si>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</si>
  <si>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</si>
  <si>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</si>
  <si>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</si>
  <si>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</si>
  <si>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</si>
  <si>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</si>
  <si>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</si>
  <si>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</si>
  <si>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</si>
  <si>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</si>
  <si>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</si>
  <si>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</si>
  <si>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</si>
  <si>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</si>
  <si>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</si>
  <si>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</si>
  <si>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</si>
  <si>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</si>
  <si>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中華民國114年1月底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</si>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</sst>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2" xfId="0" applyFont="true" applyBorder="true"/>
    <xf numFmtId="0" fontId="1" borderId="0" xfId="0" applyFont="true">
      <alignment horizontal="left"/>
    </xf>
    <xf numFmtId="0" fontId="1" borderId="0" xfId="0" applyFont="true">
      <alignment horizontal="right"/>
    </xf>
    <xf numFmtId="0" fontId="1" borderId="0" xfId="0" applyFont="true">
      <alignment horizontal="left" wrapText="true"/>
    </xf>
    <xf numFmtId="0" fontId="1" borderId="0" xfId="0" applyFont="true"/>
    <xf numFmtId="0" fontId="1" borderId="3"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vertical="center"/>
    </xf>
    <xf numFmtId="197" fontId="1" borderId="1" xfId="0" applyNumberFormat="true" applyFont="true" applyBorder="true">
      <alignment horizontal="right"/>
    </xf>
    <xf numFmtId="198" fontId="1" borderId="1" xfId="0" applyNumberFormat="true" applyFont="true" applyBorder="true">
      <alignment horizontal="right"/>
    </xf>
    <xf numFmtId="0" fontId="1" borderId="0" xfId="0" applyFont="true">
      <alignment horizontal="center" vertical="center"/>
    </xf>
    <xf numFmtId="0" fontId="1" borderId="3" xfId="0" applyFont="true" applyBorder="true">
      <alignment horizontal="center"/>
    </xf>
    <xf numFmtId="0" fontId="1" borderId="3" xfId="0" applyFont="true" applyBorder="true">
      <alignment horizontal="center" vertical="center"/>
    </xf>
    <xf numFmtId="197" fontId="1" borderId="1" xfId="0" applyNumberFormat="true" applyFont="true" applyBorder="true">
      <alignment horizontal="right" vertical="center"/>
    </xf>
    <xf numFmtId="197" fontId="1" borderId="6" xfId="0" applyNumberFormat="true" applyFont="true" applyBorder="true">
      <alignment horizontal="right"/>
    </xf>
    <xf numFmtId="197" fontId="1" borderId="7" xfId="0" applyNumberFormat="true" applyFont="true" applyBorder="true">
      <alignment horizontal="right"/>
    </xf>
    <xf numFmtId="0" fontId="1" borderId="8" xfId="0" applyFont="true" applyBorder="true">
      <alignment horizontal="center" vertical="center"/>
    </xf>
    <xf numFmtId="0" fontId="1" borderId="9" xfId="0" applyFont="true" applyBorder="true">
      <alignment horizontal="center" vertical="center"/>
    </xf>
    <xf numFmtId="0" fontId="1" borderId="3" xfId="0" applyFont="true" applyBorder="true"/>
    <xf numFmtId="0" fontId="1" borderId="3" xfId="0" applyFont="true" applyBorder="true">
      <alignment horizontal="right"/>
    </xf>
    <xf numFmtId="0" fontId="1" borderId="6" xfId="0" applyFont="true" applyBorder="true">
      <alignment horizontal="center" vertical="center"/>
    </xf>
    <xf numFmtId="197" fontId="1" borderId="6" xfId="0" applyNumberFormat="true" applyFont="true" applyBorder="true">
      <alignment horizontal="right" vertical="center"/>
    </xf>
    <xf numFmtId="198" fontId="1" borderId="6" xfId="0" applyNumberFormat="true" applyFont="true" applyBorder="true">
      <alignment horizontal="right"/>
    </xf>
    <xf numFmtId="0" fontId="1" borderId="2" xfId="0" applyFont="true" applyBorder="true">
      <alignment horizontal="right"/>
    </xf>
    <xf numFmtId="0" fontId="1"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P30" sqref="P30:P30"/>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7"/>
      <c r="E1" s="21"/>
      <c r="F1" s="21"/>
      <c r="G1" s="21"/>
      <c r="H1" s="21"/>
      <c r="I1" s="27"/>
      <c r="J1" s="1" t="s">
        <v>52</v>
      </c>
      <c r="K1" s="1" t="s">
        <v>55</v>
      </c>
      <c r="L1" s="1"/>
      <c r="M1" s="35"/>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c r="A2" s="1" t="s">
        <v>1</v>
      </c>
      <c r="B2" s="1"/>
      <c r="C2" s="1"/>
      <c r="D2" s="18" t="s">
        <v>41</v>
      </c>
      <c r="E2" s="3"/>
      <c r="F2" s="23"/>
      <c r="G2" s="23"/>
      <c r="H2" s="23"/>
      <c r="I2" s="28"/>
      <c r="J2" s="1" t="s">
        <v>53</v>
      </c>
      <c r="K2" s="1" t="s">
        <v>56</v>
      </c>
      <c r="L2" s="1"/>
      <c r="M2" s="35"/>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26.1" customHeight="true">
      <c r="A3" s="2" t="s">
        <v>2</v>
      </c>
      <c r="B3" s="2"/>
      <c r="C3" s="2"/>
      <c r="D3" s="2"/>
      <c r="E3" s="2"/>
      <c r="F3" s="2"/>
      <c r="G3" s="2"/>
      <c r="H3" s="2"/>
      <c r="I3" s="2"/>
      <c r="J3" s="2"/>
      <c r="K3" s="2"/>
      <c r="L3" s="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3.1" customHeight="true">
      <c r="A4" s="3"/>
      <c r="B4" s="13"/>
      <c r="C4" s="13"/>
      <c r="D4" s="13"/>
      <c r="E4" s="22" t="s">
        <v>43</v>
      </c>
      <c r="F4" s="22"/>
      <c r="G4" s="22"/>
      <c r="H4" s="22"/>
      <c r="I4" s="29"/>
      <c r="J4" s="29"/>
      <c r="K4" s="23"/>
      <c r="L4" s="30" t="s">
        <v>58</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c r="A5" s="1" t="s">
        <v>3</v>
      </c>
      <c r="B5" s="1"/>
      <c r="C5" s="1"/>
      <c r="D5" s="1" t="s">
        <v>42</v>
      </c>
      <c r="E5" s="1" t="s">
        <v>44</v>
      </c>
      <c r="F5" s="1"/>
      <c r="G5" s="1"/>
      <c r="H5" s="1"/>
      <c r="I5" s="1" t="s">
        <v>51</v>
      </c>
      <c r="J5" s="1"/>
      <c r="K5" s="1"/>
      <c r="L5" s="1"/>
      <c r="M5" s="35"/>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3.1" customHeight="true">
      <c r="A6" s="1"/>
      <c r="B6" s="1"/>
      <c r="C6" s="1"/>
      <c r="D6" s="1"/>
      <c r="E6" s="1" t="s">
        <v>17</v>
      </c>
      <c r="F6" s="1" t="s">
        <v>46</v>
      </c>
      <c r="G6" s="1" t="s">
        <v>47</v>
      </c>
      <c r="H6" s="1" t="s">
        <v>50</v>
      </c>
      <c r="I6" s="1" t="s">
        <v>17</v>
      </c>
      <c r="J6" s="1" t="s">
        <v>47</v>
      </c>
      <c r="K6" s="1" t="s">
        <v>57</v>
      </c>
      <c r="L6" s="31" t="s">
        <v>59</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2.5" customHeight="true">
      <c r="A7" s="4" t="s">
        <v>4</v>
      </c>
      <c r="B7" s="1" t="s">
        <v>17</v>
      </c>
      <c r="C7" s="1"/>
      <c r="D7" s="19" t="n">
        <f>E7+I7</f>
        <v>2146</v>
      </c>
      <c r="E7" s="19" t="n">
        <f>SUM(F7:H7)</f>
        <v>492</v>
      </c>
      <c r="F7" s="19" t="n">
        <f>SUM(F8:F10)</f>
        <v>158</v>
      </c>
      <c r="G7" s="19" t="n">
        <f>SUM(G8:G10)</f>
        <v>294</v>
      </c>
      <c r="H7" s="19" t="n">
        <f>SUM(H8:H10)</f>
        <v>40</v>
      </c>
      <c r="I7" s="19" t="n">
        <f>SUM(J7:L7)</f>
        <v>1654</v>
      </c>
      <c r="J7" s="19" t="n">
        <f>SUM(J8:J10)</f>
        <v>39</v>
      </c>
      <c r="K7" s="19" t="n">
        <f>SUM(K8:K10)</f>
        <v>54</v>
      </c>
      <c r="L7" s="25" t="n">
        <f>SUM(L8:L10)</f>
        <v>1561</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4" customHeight="true">
      <c r="A8" s="4"/>
      <c r="B8" s="1" t="s">
        <v>18</v>
      </c>
      <c r="C8" s="1"/>
      <c r="D8" s="19" t="n">
        <f>E8+I8</f>
        <v>1063</v>
      </c>
      <c r="E8" s="19" t="n">
        <f>SUM(F8:H8)</f>
        <v>203</v>
      </c>
      <c r="F8" s="19" t="n">
        <v>88</v>
      </c>
      <c r="G8" s="19" t="n">
        <v>102</v>
      </c>
      <c r="H8" s="19" t="n">
        <v>13</v>
      </c>
      <c r="I8" s="19" t="n">
        <f>SUM(J8:L8)</f>
        <v>860</v>
      </c>
      <c r="J8" s="19" t="n">
        <v>19</v>
      </c>
      <c r="K8" s="19" t="n">
        <v>28</v>
      </c>
      <c r="L8" s="25" t="n">
        <v>813</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25" customHeight="true">
      <c r="A9" s="4"/>
      <c r="B9" s="1" t="s">
        <v>19</v>
      </c>
      <c r="C9" s="1"/>
      <c r="D9" s="19" t="n">
        <f>E9+I9</f>
        <v>973</v>
      </c>
      <c r="E9" s="19" t="n">
        <f>SUM(F9:H9)</f>
        <v>287</v>
      </c>
      <c r="F9" s="19" t="n">
        <v>69</v>
      </c>
      <c r="G9" s="19" t="n">
        <v>191</v>
      </c>
      <c r="H9" s="19" t="n">
        <v>27</v>
      </c>
      <c r="I9" s="19" t="n">
        <f>SUM(J9:L9)</f>
        <v>686</v>
      </c>
      <c r="J9" s="19" t="n">
        <v>18</v>
      </c>
      <c r="K9" s="19" t="n">
        <v>20</v>
      </c>
      <c r="L9" s="25" t="n">
        <v>648</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8.5" customHeight="true">
      <c r="A10" s="4"/>
      <c r="B10" s="1" t="s">
        <v>20</v>
      </c>
      <c r="C10" s="1"/>
      <c r="D10" s="19" t="n">
        <f>E10+I10</f>
        <v>110</v>
      </c>
      <c r="E10" s="19" t="n">
        <f>SUM(F10:H10)</f>
        <v>2</v>
      </c>
      <c r="F10" s="19" t="n">
        <v>1</v>
      </c>
      <c r="G10" s="19" t="n">
        <v>1</v>
      </c>
      <c r="H10" s="20" t="n">
        <v>0</v>
      </c>
      <c r="I10" s="19" t="n">
        <f>SUM(J10:L10)</f>
        <v>108</v>
      </c>
      <c r="J10" s="19" t="n">
        <v>2</v>
      </c>
      <c r="K10" s="19" t="n">
        <v>6</v>
      </c>
      <c r="L10" s="25" t="n">
        <v>100</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6" customHeight="true">
      <c r="A11" s="4" t="s">
        <v>5</v>
      </c>
      <c r="B11" s="4"/>
      <c r="C11" s="4"/>
      <c r="D11" s="19" t="n">
        <f>E11+I11</f>
        <v>102</v>
      </c>
      <c r="E11" s="19" t="n">
        <f>SUM(F11:H11)</f>
        <v>2</v>
      </c>
      <c r="F11" s="19" t="n">
        <v>1</v>
      </c>
      <c r="G11" s="19" t="n">
        <v>1</v>
      </c>
      <c r="H11" s="20" t="n">
        <v>0</v>
      </c>
      <c r="I11" s="19" t="n">
        <f>SUM(J11:L11)</f>
        <v>100</v>
      </c>
      <c r="J11" s="19" t="n">
        <v>3</v>
      </c>
      <c r="K11" s="19" t="n">
        <v>5</v>
      </c>
      <c r="L11" s="25" t="n">
        <v>92</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2.25" customHeight="true">
      <c r="A12" s="5" t="s">
        <v>6</v>
      </c>
      <c r="B12" s="4" t="s">
        <v>21</v>
      </c>
      <c r="C12" s="4"/>
      <c r="D12" s="19" t="n">
        <f>E12+I12</f>
        <v>6134</v>
      </c>
      <c r="E12" s="19" t="n">
        <f>SUM(F12:H12)</f>
        <v>2390</v>
      </c>
      <c r="F12" s="19" t="n">
        <v>1067</v>
      </c>
      <c r="G12" s="19" t="n">
        <v>990</v>
      </c>
      <c r="H12" s="19" t="n">
        <v>333</v>
      </c>
      <c r="I12" s="19" t="n">
        <f>SUM(J12:L12)</f>
        <v>3744</v>
      </c>
      <c r="J12" s="19" t="n">
        <v>186</v>
      </c>
      <c r="K12" s="19" t="n">
        <v>82</v>
      </c>
      <c r="L12" s="25" t="n">
        <v>3476</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1.5" customHeight="true">
      <c r="A13" s="5"/>
      <c r="B13" s="14" t="s">
        <v>22</v>
      </c>
      <c r="C13" s="4" t="s">
        <v>37</v>
      </c>
      <c r="D13" s="19" t="n">
        <f>E13+I13</f>
        <v>7554</v>
      </c>
      <c r="E13" s="19" t="n">
        <f>SUM(F13:H13)</f>
        <v>2152</v>
      </c>
      <c r="F13" s="19" t="n">
        <v>968</v>
      </c>
      <c r="G13" s="19" t="n">
        <v>891</v>
      </c>
      <c r="H13" s="19" t="n">
        <v>293</v>
      </c>
      <c r="I13" s="19" t="n">
        <f>SUM(J13:L13)</f>
        <v>5402</v>
      </c>
      <c r="J13" s="19" t="n">
        <v>217</v>
      </c>
      <c r="K13" s="19" t="n">
        <v>134</v>
      </c>
      <c r="L13" s="25" t="n">
        <v>5051</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1.5" customHeight="true">
      <c r="A14" s="5"/>
      <c r="B14" s="14"/>
      <c r="C14" s="4" t="s">
        <v>38</v>
      </c>
      <c r="D14" s="19" t="n">
        <f>E14+I14</f>
        <v>1766</v>
      </c>
      <c r="E14" s="19" t="n">
        <f>SUM(F14:H14)</f>
        <v>558</v>
      </c>
      <c r="F14" s="19" t="n">
        <v>240</v>
      </c>
      <c r="G14" s="19" t="n">
        <v>249</v>
      </c>
      <c r="H14" s="19" t="n">
        <v>69</v>
      </c>
      <c r="I14" s="19" t="n">
        <f>SUM(J14:L14)</f>
        <v>1208</v>
      </c>
      <c r="J14" s="19" t="n">
        <v>68</v>
      </c>
      <c r="K14" s="19" t="n">
        <v>21</v>
      </c>
      <c r="L14" s="25" t="n">
        <v>1119</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1.5" customHeight="true">
      <c r="A15" s="5"/>
      <c r="B15" s="4" t="s">
        <v>23</v>
      </c>
      <c r="C15" s="4"/>
      <c r="D15" s="19" t="n">
        <f>E15+I15</f>
        <v>10412</v>
      </c>
      <c r="E15" s="19" t="n">
        <f>SUM(F15:H15)</f>
        <v>3137</v>
      </c>
      <c r="F15" s="19" t="n">
        <v>1427</v>
      </c>
      <c r="G15" s="19" t="n">
        <v>1309</v>
      </c>
      <c r="H15" s="19" t="n">
        <v>401</v>
      </c>
      <c r="I15" s="19" t="n">
        <f>SUM(J15:L15)</f>
        <v>7275</v>
      </c>
      <c r="J15" s="19" t="n">
        <v>253</v>
      </c>
      <c r="K15" s="19" t="n">
        <v>164</v>
      </c>
      <c r="L15" s="25" t="n">
        <v>6858</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1.5" customHeight="true">
      <c r="A16" s="5"/>
      <c r="B16" s="4" t="s">
        <v>24</v>
      </c>
      <c r="C16" s="4"/>
      <c r="D16" s="19" t="n">
        <f>E16+I16</f>
        <v>3186</v>
      </c>
      <c r="E16" s="19" t="n">
        <f>SUM(F16:H16)</f>
        <v>320</v>
      </c>
      <c r="F16" s="19" t="n">
        <f>SUM(F13:F14)-F12</f>
        <v>141</v>
      </c>
      <c r="G16" s="19" t="n">
        <f>SUM(G13:G14)-G12</f>
        <v>150</v>
      </c>
      <c r="H16" s="19" t="n">
        <f>SUM(H13:H14)-H12</f>
        <v>29</v>
      </c>
      <c r="I16" s="19" t="n">
        <f>SUM(J16:L16)</f>
        <v>2866</v>
      </c>
      <c r="J16" s="19" t="n">
        <f>SUM(J13:J14)-J12</f>
        <v>99</v>
      </c>
      <c r="K16" s="19" t="n">
        <f>SUM(K13:K14)-K12</f>
        <v>73</v>
      </c>
      <c r="L16" s="25" t="n">
        <f>SUM(L13:L14)-L12</f>
        <v>2694</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1.5" customHeight="true">
      <c r="A17" s="5"/>
      <c r="B17" s="4" t="s">
        <v>25</v>
      </c>
      <c r="C17" s="4"/>
      <c r="D17" s="19" t="n">
        <f>E17+I17</f>
        <v>4278</v>
      </c>
      <c r="E17" s="19" t="n">
        <f>SUM(F17:H17)</f>
        <v>747</v>
      </c>
      <c r="F17" s="19" t="n">
        <f>F15-F12</f>
        <v>360</v>
      </c>
      <c r="G17" s="19" t="n">
        <f>G15-G12</f>
        <v>319</v>
      </c>
      <c r="H17" s="19" t="n">
        <f>H15-H12</f>
        <v>68</v>
      </c>
      <c r="I17" s="19" t="n">
        <f>SUM(J17:L17)</f>
        <v>3531</v>
      </c>
      <c r="J17" s="19" t="n">
        <f>J15-J12</f>
        <v>67</v>
      </c>
      <c r="K17" s="19" t="n">
        <f>K15-K12</f>
        <v>82</v>
      </c>
      <c r="L17" s="25" t="n">
        <f>L15-L12</f>
        <v>3382</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1.5" customHeight="true">
      <c r="A18" s="5"/>
      <c r="B18" s="4" t="s">
        <v>26</v>
      </c>
      <c r="C18" s="4"/>
      <c r="D18" s="19" t="n">
        <f>E18+I18</f>
        <v>3078</v>
      </c>
      <c r="E18" s="19" t="n">
        <f>SUM(F18:H18)</f>
        <v>364</v>
      </c>
      <c r="F18" s="24" t="n">
        <v>190</v>
      </c>
      <c r="G18" s="24" t="n">
        <v>152</v>
      </c>
      <c r="H18" s="24" t="n">
        <v>22</v>
      </c>
      <c r="I18" s="19" t="n">
        <f>SUM(J18:L18)</f>
        <v>2714</v>
      </c>
      <c r="J18" s="24" t="n">
        <v>29</v>
      </c>
      <c r="K18" s="24" t="n">
        <v>70</v>
      </c>
      <c r="L18" s="32" t="n">
        <v>2615</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1.5" customHeight="true">
      <c r="A19" s="5"/>
      <c r="B19" s="4" t="s">
        <v>27</v>
      </c>
      <c r="C19" s="4"/>
      <c r="D19" s="19" t="n">
        <f>E19+I19</f>
        <v>150</v>
      </c>
      <c r="E19" s="19" t="n">
        <f>SUM(F19:H19)</f>
        <v>2</v>
      </c>
      <c r="F19" s="19" t="n">
        <v>1</v>
      </c>
      <c r="G19" s="19" t="n">
        <v>1</v>
      </c>
      <c r="H19" s="20" t="n">
        <v>0</v>
      </c>
      <c r="I19" s="19" t="n">
        <f>SUM(J19:L19)</f>
        <v>148</v>
      </c>
      <c r="J19" s="19" t="n">
        <v>2</v>
      </c>
      <c r="K19" s="19" t="n">
        <v>7</v>
      </c>
      <c r="L19" s="25" t="n">
        <v>139</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1.5" customHeight="true">
      <c r="A20" s="6" t="s">
        <v>7</v>
      </c>
      <c r="B20" s="4" t="s">
        <v>28</v>
      </c>
      <c r="C20" s="4"/>
      <c r="D20" s="19" t="n">
        <f>E20+I20</f>
        <v>2111087979</v>
      </c>
      <c r="E20" s="19" t="n">
        <f>SUM(F20:H20)</f>
        <v>1045199606</v>
      </c>
      <c r="F20" s="19" t="n">
        <v>410833274</v>
      </c>
      <c r="G20" s="19" t="n">
        <v>208213246</v>
      </c>
      <c r="H20" s="19" t="n">
        <v>426153086</v>
      </c>
      <c r="I20" s="19" t="n">
        <f>SUM(J20:L20)</f>
        <v>1065888373</v>
      </c>
      <c r="J20" s="19" t="n">
        <v>17012730</v>
      </c>
      <c r="K20" s="19" t="n">
        <v>65303369</v>
      </c>
      <c r="L20" s="25" t="n">
        <v>983572274</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31.5" customHeight="true">
      <c r="A21" s="6"/>
      <c r="B21" s="4" t="s">
        <v>29</v>
      </c>
      <c r="C21" s="4"/>
      <c r="D21" s="19" t="n">
        <f>E21+I21</f>
        <v>2097767171</v>
      </c>
      <c r="E21" s="19" t="n">
        <f>SUM(F21:H21)</f>
        <v>1045114986</v>
      </c>
      <c r="F21" s="19" t="n">
        <f>F20-F22+F23-F24</f>
        <v>410777214</v>
      </c>
      <c r="G21" s="19" t="n">
        <f>G20-G22+G23-G24</f>
        <v>208184686</v>
      </c>
      <c r="H21" s="19" t="n">
        <f>H20-H22+H23-H24</f>
        <v>426153086</v>
      </c>
      <c r="I21" s="19" t="n">
        <f>SUM(J21:L21)</f>
        <v>1052652185</v>
      </c>
      <c r="J21" s="19" t="n">
        <f>J20-J22+J23-J24</f>
        <v>16845670</v>
      </c>
      <c r="K21" s="19" t="n">
        <f>K20-K22+K23-K24</f>
        <v>65131663</v>
      </c>
      <c r="L21" s="25" t="n">
        <f>L20-L22+L23-L24</f>
        <v>970674852</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31.5" customHeight="true">
      <c r="A22" s="6"/>
      <c r="B22" s="4" t="s">
        <v>30</v>
      </c>
      <c r="C22" s="4"/>
      <c r="D22" s="19" t="n">
        <f>E22+I22</f>
        <v>5569255</v>
      </c>
      <c r="E22" s="19" t="n">
        <f>SUM(F22:H22)</f>
        <v>120830</v>
      </c>
      <c r="F22" s="19" t="n">
        <v>56060</v>
      </c>
      <c r="G22" s="19" t="n">
        <v>48930</v>
      </c>
      <c r="H22" s="19" t="n">
        <v>15840</v>
      </c>
      <c r="I22" s="19" t="n">
        <f>SUM(J22:L22)</f>
        <v>5448425</v>
      </c>
      <c r="J22" s="19" t="n">
        <v>167060</v>
      </c>
      <c r="K22" s="19" t="n">
        <v>187546</v>
      </c>
      <c r="L22" s="25" t="n">
        <v>5093819</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31.5" customHeight="true">
      <c r="A23" s="6"/>
      <c r="B23" s="4" t="s">
        <v>31</v>
      </c>
      <c r="C23" s="4"/>
      <c r="D23" s="19" t="n">
        <f>E23+I23</f>
        <v>417590</v>
      </c>
      <c r="E23" s="19" t="n">
        <f>SUM(F23:H23)</f>
        <v>36210</v>
      </c>
      <c r="F23" s="20" t="n">
        <v>0</v>
      </c>
      <c r="G23" s="19" t="n">
        <v>20370</v>
      </c>
      <c r="H23" s="19" t="n">
        <v>15840</v>
      </c>
      <c r="I23" s="19" t="n">
        <f>SUM(J23:L23)</f>
        <v>381380</v>
      </c>
      <c r="J23" s="20" t="n">
        <v>0</v>
      </c>
      <c r="K23" s="19" t="n">
        <v>15840</v>
      </c>
      <c r="L23" s="25" t="n">
        <v>365540</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31.5" customHeight="true">
      <c r="A24" s="7"/>
      <c r="B24" s="4" t="s">
        <v>32</v>
      </c>
      <c r="C24" s="16"/>
      <c r="D24" s="19" t="n">
        <f>E24+I24</f>
        <v>8169143</v>
      </c>
      <c r="E24" s="20" t="n">
        <v>0</v>
      </c>
      <c r="F24" s="20" t="n">
        <v>0</v>
      </c>
      <c r="G24" s="20" t="n">
        <v>0</v>
      </c>
      <c r="H24" s="20" t="n">
        <v>0</v>
      </c>
      <c r="I24" s="19" t="n">
        <f>SUM(J24:L24)</f>
        <v>8169143</v>
      </c>
      <c r="J24" s="20" t="n">
        <v>0</v>
      </c>
      <c r="K24" s="20" t="n">
        <v>0</v>
      </c>
      <c r="L24" s="25" t="n">
        <v>8169143</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1.5" customHeight="true">
      <c r="A25" s="6" t="s">
        <v>8</v>
      </c>
      <c r="B25" s="4" t="s">
        <v>28</v>
      </c>
      <c r="C25" s="4"/>
      <c r="D25" s="19" t="n">
        <f>E25+I25</f>
        <v>2194200</v>
      </c>
      <c r="E25" s="19" t="n">
        <f>SUM(F25:H25)</f>
        <v>63796</v>
      </c>
      <c r="F25" s="19" t="n">
        <v>16651</v>
      </c>
      <c r="G25" s="19" t="n">
        <v>47061</v>
      </c>
      <c r="H25" s="19" t="n">
        <v>84</v>
      </c>
      <c r="I25" s="19" t="n">
        <f>SUM(J25:L25)</f>
        <v>2130404</v>
      </c>
      <c r="J25" s="19" t="n">
        <v>5366</v>
      </c>
      <c r="K25" s="19" t="n">
        <v>17591</v>
      </c>
      <c r="L25" s="25" t="n">
        <v>2107447</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1.5" customHeight="true">
      <c r="A26" s="6"/>
      <c r="B26" s="4" t="s">
        <v>29</v>
      </c>
      <c r="C26" s="4"/>
      <c r="D26" s="19" t="n">
        <f>E26+I26</f>
        <v>1220650</v>
      </c>
      <c r="E26" s="19" t="n">
        <f>SUM(F26:H26)</f>
        <v>63796</v>
      </c>
      <c r="F26" s="19" t="n">
        <v>16651</v>
      </c>
      <c r="G26" s="19" t="n">
        <v>47061</v>
      </c>
      <c r="H26" s="19" t="n">
        <v>84</v>
      </c>
      <c r="I26" s="19" t="n">
        <f>SUM(J26:L26)</f>
        <v>1156854</v>
      </c>
      <c r="J26" s="19" t="n">
        <v>5365</v>
      </c>
      <c r="K26" s="19" t="n">
        <v>17591</v>
      </c>
      <c r="L26" s="25" t="n">
        <v>1133898</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31.5" customHeight="true">
      <c r="A27" s="6"/>
      <c r="B27" s="4" t="s">
        <v>30</v>
      </c>
      <c r="C27" s="4"/>
      <c r="D27" s="19" t="n">
        <f>E27+I27</f>
        <v>973550</v>
      </c>
      <c r="E27" s="20" t="n">
        <v>0</v>
      </c>
      <c r="F27" s="20" t="n">
        <v>0</v>
      </c>
      <c r="G27" s="20" t="n">
        <v>0</v>
      </c>
      <c r="H27" s="20" t="n">
        <v>0</v>
      </c>
      <c r="I27" s="19" t="n">
        <f>SUM(J27:L27)</f>
        <v>973550</v>
      </c>
      <c r="J27" s="19" t="n">
        <v>1</v>
      </c>
      <c r="K27" s="20" t="n">
        <v>0</v>
      </c>
      <c r="L27" s="25" t="n">
        <v>973549</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6" customHeight="true">
      <c r="A28" s="4" t="s">
        <v>9</v>
      </c>
      <c r="B28" s="4"/>
      <c r="C28" s="4"/>
      <c r="D28" s="19" t="n">
        <v>180047853</v>
      </c>
      <c r="E28" s="19"/>
      <c r="F28" s="25"/>
      <c r="G28" s="26"/>
      <c r="H28" s="26"/>
      <c r="I28" s="26"/>
      <c r="J28" s="26"/>
      <c r="K28" s="26"/>
      <c r="L28" s="26"/>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6" customHeight="true">
      <c r="A29" s="4" t="s">
        <v>10</v>
      </c>
      <c r="B29" s="4"/>
      <c r="C29" s="4"/>
      <c r="D29" s="19" t="n">
        <v>242350821</v>
      </c>
      <c r="E29" s="19"/>
      <c r="F29" s="25"/>
      <c r="G29" s="26"/>
      <c r="H29" s="26"/>
      <c r="I29" s="26"/>
      <c r="J29" s="26"/>
      <c r="K29" s="26"/>
      <c r="L29" s="26"/>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6" customHeight="true">
      <c r="A30" s="4" t="s">
        <v>11</v>
      </c>
      <c r="B30" s="4"/>
      <c r="C30" s="4"/>
      <c r="D30" s="19" t="n">
        <v>1962690317</v>
      </c>
      <c r="E30" s="19"/>
      <c r="F30" s="25"/>
      <c r="G30" s="26"/>
      <c r="H30" s="26"/>
      <c r="I30" s="26"/>
      <c r="J30" s="26"/>
      <c r="K30" s="26"/>
      <c r="L30" s="26"/>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27.75" customHeight="true">
      <c r="A31" s="4" t="s">
        <v>12</v>
      </c>
      <c r="B31" s="4"/>
      <c r="C31" s="4"/>
      <c r="D31" s="19" t="n">
        <v>675401511</v>
      </c>
      <c r="E31" s="19"/>
      <c r="F31" s="25"/>
      <c r="G31" s="26"/>
      <c r="H31" s="26"/>
      <c r="I31" s="26"/>
      <c r="J31" s="26"/>
      <c r="K31" s="26"/>
      <c r="L31" s="26"/>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31.5" customHeight="true">
      <c r="A32" s="4" t="s">
        <v>13</v>
      </c>
      <c r="B32" s="4" t="s">
        <v>33</v>
      </c>
      <c r="C32" s="4"/>
      <c r="D32" s="20" t="n">
        <v>0</v>
      </c>
      <c r="E32" s="20" t="n">
        <v>0</v>
      </c>
      <c r="F32" s="20" t="n">
        <v>0</v>
      </c>
      <c r="G32" s="20" t="n">
        <v>0</v>
      </c>
      <c r="H32" s="20" t="n">
        <v>0</v>
      </c>
      <c r="I32" s="20" t="n">
        <v>0</v>
      </c>
      <c r="J32" s="20" t="n">
        <v>0</v>
      </c>
      <c r="K32" s="20" t="n">
        <v>0</v>
      </c>
      <c r="L32" s="33" t="n">
        <v>0</v>
      </c>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31.5" customHeight="true">
      <c r="A33" s="4"/>
      <c r="B33" s="4" t="s">
        <v>34</v>
      </c>
      <c r="C33" s="4"/>
      <c r="D33" s="19" t="n">
        <f>E33+I33</f>
        <v>51</v>
      </c>
      <c r="E33" s="20" t="n">
        <v>0</v>
      </c>
      <c r="F33" s="20" t="n">
        <v>0</v>
      </c>
      <c r="G33" s="20" t="n">
        <v>0</v>
      </c>
      <c r="H33" s="20" t="n">
        <v>0</v>
      </c>
      <c r="I33" s="19" t="n">
        <f>SUM(J33:L33)</f>
        <v>51</v>
      </c>
      <c r="J33" s="20" t="n">
        <v>0</v>
      </c>
      <c r="K33" s="20" t="n">
        <v>0</v>
      </c>
      <c r="L33" s="25" t="n">
        <v>51</v>
      </c>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49.5" customHeight="true">
      <c r="A34" s="4"/>
      <c r="B34" s="4" t="s">
        <v>35</v>
      </c>
      <c r="C34" s="4"/>
      <c r="D34" s="19" t="n">
        <f>E34+I34</f>
        <v>3547895</v>
      </c>
      <c r="E34" s="20" t="n">
        <v>0</v>
      </c>
      <c r="F34" s="20" t="n">
        <v>0</v>
      </c>
      <c r="G34" s="20" t="n">
        <v>0</v>
      </c>
      <c r="H34" s="20" t="n">
        <v>0</v>
      </c>
      <c r="I34" s="19" t="n">
        <f>SUM(J34:L34)</f>
        <v>3547895</v>
      </c>
      <c r="J34" s="20" t="n">
        <v>0</v>
      </c>
      <c r="K34" s="20" t="n">
        <v>0</v>
      </c>
      <c r="L34" s="25" t="n">
        <v>3547895</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31.5" customHeight="true">
      <c r="A35" s="4"/>
      <c r="B35" s="15" t="s">
        <v>36</v>
      </c>
      <c r="C35" s="4" t="s">
        <v>39</v>
      </c>
      <c r="D35" s="20" t="n">
        <v>0</v>
      </c>
      <c r="E35" s="20" t="n">
        <v>0</v>
      </c>
      <c r="F35" s="20" t="n">
        <v>0</v>
      </c>
      <c r="G35" s="20" t="n">
        <v>0</v>
      </c>
      <c r="H35" s="20" t="n">
        <v>0</v>
      </c>
      <c r="I35" s="20" t="n">
        <v>0</v>
      </c>
      <c r="J35" s="20" t="n">
        <v>0</v>
      </c>
      <c r="K35" s="20" t="n">
        <v>0</v>
      </c>
      <c r="L35" s="33" t="n">
        <v>0</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31.5" customHeight="true">
      <c r="A36" s="4"/>
      <c r="B36" s="15"/>
      <c r="C36" s="4" t="s">
        <v>40</v>
      </c>
      <c r="D36" s="20" t="n">
        <v>0</v>
      </c>
      <c r="E36" s="20" t="n">
        <v>0</v>
      </c>
      <c r="F36" s="20" t="n">
        <v>0</v>
      </c>
      <c r="G36" s="20" t="n">
        <v>0</v>
      </c>
      <c r="H36" s="20" t="n">
        <v>0</v>
      </c>
      <c r="I36" s="20" t="n">
        <v>0</v>
      </c>
      <c r="J36" s="20" t="n">
        <v>0</v>
      </c>
      <c r="K36" s="20" t="n">
        <v>0</v>
      </c>
      <c r="L36" s="33" t="n">
        <v>0</v>
      </c>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8" t="s">
        <v>14</v>
      </c>
      <c r="B37" s="8"/>
      <c r="C37" s="8"/>
      <c r="D37" s="8"/>
      <c r="E37" s="8" t="s">
        <v>45</v>
      </c>
      <c r="F37" s="8"/>
      <c r="G37" s="8" t="s">
        <v>48</v>
      </c>
      <c r="H37" s="8"/>
      <c r="I37" s="8"/>
      <c r="J37" s="8" t="s">
        <v>54</v>
      </c>
      <c r="K37" s="8"/>
      <c r="L37" s="34"/>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6.25" customHeight="true">
      <c r="A38" s="9"/>
      <c r="B38" s="9"/>
      <c r="C38" s="9"/>
      <c r="D38" s="9"/>
      <c r="E38" s="9"/>
      <c r="F38" s="9"/>
      <c r="G38" s="9" t="s">
        <v>49</v>
      </c>
      <c r="H38" s="9"/>
      <c r="I38" s="9"/>
      <c r="J38" s="9"/>
      <c r="K38" s="12"/>
      <c r="L38" s="10"/>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6.25" customHeight="true">
      <c r="A39" s="10" t="s">
        <v>15</v>
      </c>
      <c r="B39" s="10"/>
      <c r="C39" s="10"/>
      <c r="D39" s="10"/>
      <c r="E39" s="10"/>
      <c r="F39" s="10"/>
      <c r="G39" s="10"/>
      <c r="H39" s="10"/>
      <c r="I39" s="10"/>
      <c r="J39" s="10"/>
      <c r="K39" s="10"/>
      <c r="L39" s="10"/>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62.25" customHeight="true">
      <c r="A40" s="11" t="s">
        <v>16</v>
      </c>
      <c r="B40" s="11"/>
      <c r="C40" s="11"/>
      <c r="D40" s="11"/>
      <c r="E40" s="11"/>
      <c r="F40" s="11"/>
      <c r="G40" s="11"/>
      <c r="H40" s="11"/>
      <c r="I40" s="11"/>
      <c r="J40" s="11"/>
      <c r="K40" s="11"/>
      <c r="L40" s="11"/>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B34:C34"/>
    <mergeCell ref="D28:E28"/>
    <mergeCell ref="D29:E29"/>
    <mergeCell ref="D31:E31"/>
    <mergeCell ref="A32:A36"/>
    <mergeCell ref="B35:B36"/>
    <mergeCell ref="D30:E30"/>
    <mergeCell ref="A30:C30"/>
    <mergeCell ref="A31:C31"/>
    <mergeCell ref="B32:C32"/>
    <mergeCell ref="B33:C33"/>
    <mergeCell ref="A40:L40"/>
    <mergeCell ref="A39:L39"/>
  </mergeCells>
  <pageMargins bottom="0.75" footer="0.3" header="0.3" left="0.7" right="0.7" top="0.75"/>
</worksheet>
</file>

<file path=docProps/core.xml><?xml version="1.0" encoding="utf-8"?>
<cp:coreProperties xmlns:dc="http://purl.org/dc/elements/1.1/" xmlns:cp="http://schemas.openxmlformats.org/package/2006/metadata/core-properties"/>
</file>