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<sst xmlns="http://schemas.openxmlformats.org/spreadsheetml/2006/main" count="43">
  <si>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</si>
  <si>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</si>
  <si>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臺中市清水區辦理調解業務概況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</si>
  <si>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</si>
  <si>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</si>
  <si>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</si>
  <si>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</si>
  <si>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</si>
  <si>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</si>
  <si>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</si>
  <si>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</si>
  <si>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</si>
  <si>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</si>
  <si>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</si>
  <si>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</si>
  <si>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</si>
  <si>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</si>
  <si>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</si>
  <si>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</si>
  <si>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</si>
  <si>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</si>
  <si>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臺中市清水區公所</t>
  </si>
  <si>
    <t>30293-03-01-3</t>
  </si>
  <si>
    <t>其他</t>
  </si>
  <si>
    <t>年　　　 報</t>
  </si>
  <si>
    <t>臺中市清水區辦理調解業務概況(續完)</t>
  </si>
  <si>
    <t>備註</t>
  </si>
  <si>
    <t>資料來源：本所秘書室依據民刑調解事件進行簿編製。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</si>
  <si>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</si>
  <si>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</si>
  <si>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</si>
  <si>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</si>
  <si>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</si>
  <si>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</si>
  <si>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</si>
  <si>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</si>
  <si>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</si>
  <si>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</si>
  <si>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</si>
  <si>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</si>
  <si>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</si>
  <si>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</si>
  <si>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中華民國114年1月9日編製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</si>
</sst>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8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F19" sqref="AF19:AF19"/>
    </sheetView>
  </sheetViews>
  <sheetFormatPr customHeight="false" defaultColWidth="9.28125" defaultRowHeight="15"/>
  <cols>
    <col min="1" max="1" bestFit="false" customWidth="true" width="14.3242187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4140625" hidden="false" outlineLevel="0"/>
    <col min="21" max="21" bestFit="false" customWidth="true" width="15.19140625" hidden="false" outlineLevel="0"/>
    <col min="22" max="38" bestFit="false" customWidth="true" width="12.44140625" hidden="false" outlineLevel="0"/>
  </cols>
  <sheetData>
    <row r="1" ht="31.6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7"/>
      <c r="X1" s="39"/>
      <c r="Y1" s="39"/>
      <c r="Z1" s="39"/>
      <c r="AA1" s="39"/>
      <c r="AB1" s="39"/>
      <c r="AC1" s="39"/>
      <c r="AD1" s="39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5"/>
    </row>
    <row r="2" ht="31.6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40"/>
      <c r="Y2" s="40"/>
      <c r="Z2" s="40"/>
      <c r="AA2" s="40"/>
      <c r="AB2" s="40"/>
      <c r="AC2" s="40"/>
      <c r="AD2" s="40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5"/>
    </row>
    <row r="3" ht="5.95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1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.1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3.95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42" t="s">
        <v>41</v>
      </c>
    </row>
    <row r="9" ht="21.9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41" t="s">
        <v>37</v>
      </c>
      <c r="AE9" s="41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42"/>
    </row>
    <row r="10" ht="21.9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42"/>
    </row>
    <row r="11" ht="17.15" customHeight="true">
      <c r="A11" s="6" t="s">
        <v>5</v>
      </c>
      <c r="B11" s="15" t="n">
        <f>C11+D11</f>
        <v>762</v>
      </c>
      <c r="C11" s="15" t="n">
        <f>E11+V11</f>
        <v>732</v>
      </c>
      <c r="D11" s="15" t="n">
        <f>F11+W11</f>
        <v>30</v>
      </c>
      <c r="E11" s="15" t="n">
        <f>SUM(G11, I11, K11, M11, O11, Q11, S11)</f>
        <v>255</v>
      </c>
      <c r="F11" s="15" t="n">
        <f>SUM(H11, J11, L11, N11, P11, R11, T11)</f>
        <v>14</v>
      </c>
      <c r="G11" s="15" t="n">
        <v>245</v>
      </c>
      <c r="H11" s="15" t="n">
        <v>6</v>
      </c>
      <c r="I11" s="15" t="n">
        <v>1</v>
      </c>
      <c r="J11" s="15" t="n">
        <v>1</v>
      </c>
      <c r="K11" s="15" t="n">
        <v>1</v>
      </c>
      <c r="L11" s="15" t="n">
        <v>1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1</v>
      </c>
      <c r="S11" s="15" t="n">
        <v>8</v>
      </c>
      <c r="T11" s="15" t="n">
        <v>5</v>
      </c>
      <c r="U11" s="29"/>
      <c r="V11" s="15" t="n">
        <f>SUM(X11, Z11, AB11, AD11, AF11, AH11, AJ11)</f>
        <v>477</v>
      </c>
      <c r="W11" s="15" t="n">
        <f>SUM(Y11, AA11, AC11, AE11, AG11, AI11, AK11)</f>
        <v>16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472</v>
      </c>
      <c r="AC11" s="15" t="n">
        <v>14</v>
      </c>
      <c r="AD11" s="15" t="n">
        <v>1</v>
      </c>
      <c r="AE11" s="15" t="n">
        <v>2</v>
      </c>
      <c r="AF11" s="15" t="n">
        <v>0</v>
      </c>
      <c r="AG11" s="15" t="n">
        <v>0</v>
      </c>
      <c r="AH11" s="15" t="n">
        <v>4</v>
      </c>
      <c r="AI11" s="15" t="n">
        <v>0</v>
      </c>
      <c r="AJ11" s="15" t="n">
        <v>0</v>
      </c>
      <c r="AK11" s="15" t="n">
        <v>0</v>
      </c>
      <c r="AL11" s="43" t="n">
        <v>0</v>
      </c>
      <c r="AM11" s="11"/>
    </row>
    <row r="12" ht="17.15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3"/>
    </row>
    <row r="13" ht="17.15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31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3"/>
    </row>
    <row r="14" ht="17.15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1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3"/>
    </row>
    <row r="15" ht="17.15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31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3"/>
    </row>
    <row r="16" ht="17.15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3"/>
    </row>
    <row r="17" ht="17.15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31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3"/>
    </row>
    <row r="18" ht="17.15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1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3"/>
    </row>
    <row r="19" ht="17.15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1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3"/>
    </row>
    <row r="20" ht="17.15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1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3"/>
    </row>
    <row r="21" ht="17.15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3"/>
    </row>
    <row r="22" ht="17.15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3"/>
    </row>
    <row r="23" ht="17.15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1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3"/>
    </row>
    <row r="24" ht="17.15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1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3"/>
    </row>
    <row r="25" ht="17.15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31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3"/>
    </row>
    <row r="26" ht="17.15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3"/>
    </row>
    <row r="27" ht="17.15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3"/>
    </row>
    <row r="28" ht="17.15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3"/>
    </row>
    <row r="29" ht="17.15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3"/>
    </row>
    <row r="30" ht="17.15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31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3"/>
    </row>
    <row r="31" ht="17.15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3"/>
    </row>
    <row r="32" ht="17.15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3"/>
    </row>
    <row r="33" ht="17.15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3"/>
    </row>
    <row r="34" ht="17.15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31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3"/>
    </row>
    <row r="35" ht="17.15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3"/>
    </row>
    <row r="36" ht="17.1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3"/>
    </row>
    <row r="37" ht="17.15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3"/>
    </row>
    <row r="38" ht="17.15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31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3"/>
    </row>
    <row r="39" ht="17.15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31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3"/>
    </row>
    <row r="40" ht="17.15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5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</row>
    <row r="41" ht="23.3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6" t="s">
        <v>30</v>
      </c>
      <c r="W41" s="36"/>
      <c r="X41" s="36"/>
      <c r="Y41" s="36" t="s">
        <v>32</v>
      </c>
      <c r="Z41" s="36"/>
      <c r="AA41" s="36"/>
      <c r="AB41" s="36" t="s">
        <v>35</v>
      </c>
      <c r="AC41" s="32"/>
      <c r="AD41" s="32"/>
      <c r="AE41" s="32"/>
      <c r="AF41" s="36" t="s">
        <v>39</v>
      </c>
      <c r="AG41" s="32"/>
      <c r="AH41" s="32"/>
      <c r="AI41" s="32"/>
      <c r="AJ41" s="32"/>
      <c r="AK41" s="32"/>
      <c r="AL41" s="32"/>
    </row>
    <row r="42" ht="23.3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tr">
        <f>IF(LEN(A3)&gt;0, "資料來源："&amp;A3, "")</f>
      </c>
      <c r="V42" s="34"/>
      <c r="W42" s="34"/>
      <c r="X42" s="34"/>
      <c r="Y42" s="34"/>
      <c r="Z42" s="34"/>
      <c r="AA42" s="34"/>
      <c r="AB42" s="34" t="s">
        <v>36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44" t="s">
        <v>42</v>
      </c>
    </row>
    <row r="43" ht="23.3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">
        <v>27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ht="23.3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4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3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