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y97\退休+遺屬金+撫卹案\退休、撫慰、撫卹人員統計表\113年退休人員統計-平台下載\"/>
    </mc:Choice>
  </mc:AlternateContent>
  <xr:revisionPtr revIDLastSave="0" documentId="13_ncr:1_{B35ACF09-4AD2-4CD2-8044-131A7CAEB8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機關退休人數按官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1" l="1"/>
  <c r="J31" i="1"/>
  <c r="L30" i="1"/>
  <c r="L28" i="1" s="1"/>
  <c r="K11" i="1"/>
  <c r="H11" i="1"/>
  <c r="I30" i="1"/>
  <c r="I28" i="1" s="1"/>
  <c r="I27" i="1" s="1"/>
  <c r="H30" i="1"/>
  <c r="H28" i="1" s="1"/>
  <c r="H27" i="1" s="1"/>
  <c r="N37" i="1"/>
  <c r="I33" i="1"/>
  <c r="H33" i="1"/>
  <c r="Q30" i="1"/>
  <c r="Q28" i="1" s="1"/>
  <c r="Q27" i="1" s="1"/>
  <c r="P30" i="1"/>
  <c r="O30" i="1"/>
  <c r="Q22" i="1"/>
  <c r="N22" i="1" s="1"/>
  <c r="O22" i="1"/>
  <c r="M22" i="1"/>
  <c r="K22" i="1"/>
  <c r="J22" i="1" s="1"/>
  <c r="I22" i="1"/>
  <c r="D22" i="1"/>
  <c r="C22" i="1"/>
  <c r="N16" i="1"/>
  <c r="E35" i="1"/>
  <c r="L33" i="1"/>
  <c r="K33" i="1"/>
  <c r="Q11" i="1"/>
  <c r="P15" i="1"/>
  <c r="N17" i="1"/>
  <c r="I11" i="1"/>
  <c r="F17" i="1"/>
  <c r="N38" i="1"/>
  <c r="J38" i="1"/>
  <c r="F38" i="1"/>
  <c r="E38" i="1"/>
  <c r="D38" i="1"/>
  <c r="C38" i="1"/>
  <c r="J37" i="1"/>
  <c r="F37" i="1"/>
  <c r="E37" i="1"/>
  <c r="D37" i="1"/>
  <c r="C37" i="1"/>
  <c r="Q36" i="1"/>
  <c r="P36" i="1"/>
  <c r="O36" i="1"/>
  <c r="N36" i="1" s="1"/>
  <c r="M36" i="1"/>
  <c r="L36" i="1"/>
  <c r="K36" i="1"/>
  <c r="J36" i="1" s="1"/>
  <c r="I36" i="1"/>
  <c r="H36" i="1"/>
  <c r="G36" i="1"/>
  <c r="F36" i="1" s="1"/>
  <c r="N35" i="1"/>
  <c r="F35" i="1"/>
  <c r="N34" i="1"/>
  <c r="J34" i="1"/>
  <c r="F34" i="1"/>
  <c r="E34" i="1"/>
  <c r="D34" i="1"/>
  <c r="C34" i="1"/>
  <c r="Q33" i="1"/>
  <c r="P33" i="1"/>
  <c r="O33" i="1"/>
  <c r="N33" i="1" s="1"/>
  <c r="M33" i="1"/>
  <c r="G33" i="1"/>
  <c r="F33" i="1" s="1"/>
  <c r="N32" i="1"/>
  <c r="J32" i="1"/>
  <c r="E32" i="1"/>
  <c r="M30" i="1"/>
  <c r="M28" i="1" s="1"/>
  <c r="N29" i="1"/>
  <c r="J29" i="1"/>
  <c r="F29" i="1"/>
  <c r="E29" i="1"/>
  <c r="D29" i="1"/>
  <c r="C29" i="1"/>
  <c r="B29" i="1"/>
  <c r="N26" i="1"/>
  <c r="J26" i="1"/>
  <c r="F26" i="1"/>
  <c r="B26" i="1" s="1"/>
  <c r="E26" i="1"/>
  <c r="D26" i="1"/>
  <c r="C26" i="1"/>
  <c r="N25" i="1"/>
  <c r="B25" i="1" s="1"/>
  <c r="J25" i="1"/>
  <c r="F25" i="1"/>
  <c r="E25" i="1"/>
  <c r="D25" i="1"/>
  <c r="C25" i="1"/>
  <c r="Q24" i="1"/>
  <c r="P24" i="1"/>
  <c r="O24" i="1"/>
  <c r="N24" i="1"/>
  <c r="M24" i="1"/>
  <c r="L24" i="1"/>
  <c r="K24" i="1"/>
  <c r="J24" i="1" s="1"/>
  <c r="I24" i="1"/>
  <c r="H24" i="1"/>
  <c r="G24" i="1"/>
  <c r="F24" i="1" s="1"/>
  <c r="N23" i="1"/>
  <c r="J23" i="1"/>
  <c r="B23" i="1" s="1"/>
  <c r="F23" i="1"/>
  <c r="E23" i="1"/>
  <c r="D23" i="1"/>
  <c r="C23" i="1"/>
  <c r="F22" i="1"/>
  <c r="P21" i="1"/>
  <c r="O21" i="1"/>
  <c r="M21" i="1"/>
  <c r="L21" i="1"/>
  <c r="K21" i="1"/>
  <c r="J21" i="1"/>
  <c r="I21" i="1"/>
  <c r="H21" i="1"/>
  <c r="G21" i="1"/>
  <c r="N20" i="1"/>
  <c r="J20" i="1"/>
  <c r="F20" i="1"/>
  <c r="E20" i="1"/>
  <c r="D20" i="1"/>
  <c r="C20" i="1"/>
  <c r="N19" i="1"/>
  <c r="J19" i="1"/>
  <c r="F19" i="1"/>
  <c r="E19" i="1"/>
  <c r="D19" i="1"/>
  <c r="C19" i="1"/>
  <c r="Q18" i="1"/>
  <c r="P18" i="1"/>
  <c r="O18" i="1"/>
  <c r="M18" i="1"/>
  <c r="L18" i="1"/>
  <c r="K18" i="1"/>
  <c r="J18" i="1" s="1"/>
  <c r="I18" i="1"/>
  <c r="H18" i="1"/>
  <c r="G18" i="1"/>
  <c r="J17" i="1"/>
  <c r="J16" i="1"/>
  <c r="F16" i="1"/>
  <c r="E16" i="1"/>
  <c r="D16" i="1"/>
  <c r="C16" i="1"/>
  <c r="M15" i="1"/>
  <c r="L15" i="1"/>
  <c r="K15" i="1"/>
  <c r="J15" i="1"/>
  <c r="N14" i="1"/>
  <c r="J14" i="1"/>
  <c r="F14" i="1"/>
  <c r="E14" i="1"/>
  <c r="D14" i="1"/>
  <c r="C14" i="1"/>
  <c r="B14" i="1"/>
  <c r="N13" i="1"/>
  <c r="J13" i="1"/>
  <c r="F13" i="1"/>
  <c r="B13" i="1" s="1"/>
  <c r="E13" i="1"/>
  <c r="D13" i="1"/>
  <c r="C13" i="1"/>
  <c r="Q12" i="1"/>
  <c r="P12" i="1"/>
  <c r="O12" i="1"/>
  <c r="M12" i="1"/>
  <c r="L12" i="1"/>
  <c r="K12" i="1"/>
  <c r="J12" i="1" s="1"/>
  <c r="I12" i="1"/>
  <c r="H12" i="1"/>
  <c r="G12" i="1"/>
  <c r="F12" i="1" s="1"/>
  <c r="M11" i="1"/>
  <c r="L11" i="1"/>
  <c r="E21" i="1" l="1"/>
  <c r="E22" i="1"/>
  <c r="Q21" i="1"/>
  <c r="N21" i="1" s="1"/>
  <c r="D21" i="1"/>
  <c r="F21" i="1"/>
  <c r="B21" i="1" s="1"/>
  <c r="C21" i="1"/>
  <c r="B38" i="1"/>
  <c r="K30" i="1"/>
  <c r="J30" i="1"/>
  <c r="L27" i="1"/>
  <c r="D27" i="1" s="1"/>
  <c r="L10" i="1"/>
  <c r="M27" i="1"/>
  <c r="M10" i="1"/>
  <c r="K28" i="1"/>
  <c r="C31" i="1"/>
  <c r="F31" i="1"/>
  <c r="G30" i="1"/>
  <c r="C30" i="1" s="1"/>
  <c r="D31" i="1"/>
  <c r="E31" i="1"/>
  <c r="C32" i="1"/>
  <c r="D32" i="1"/>
  <c r="F32" i="1"/>
  <c r="B32" i="1" s="1"/>
  <c r="B37" i="1"/>
  <c r="B36" i="1"/>
  <c r="E36" i="1"/>
  <c r="D36" i="1"/>
  <c r="B34" i="1"/>
  <c r="O28" i="1"/>
  <c r="N30" i="1"/>
  <c r="N31" i="1"/>
  <c r="O10" i="1"/>
  <c r="D30" i="1"/>
  <c r="E30" i="1"/>
  <c r="H10" i="1"/>
  <c r="H9" i="1" s="1"/>
  <c r="I10" i="1"/>
  <c r="I9" i="1" s="1"/>
  <c r="E27" i="1"/>
  <c r="D28" i="1"/>
  <c r="E28" i="1"/>
  <c r="N28" i="1"/>
  <c r="P10" i="1"/>
  <c r="Q10" i="1"/>
  <c r="Q9" i="1" s="1"/>
  <c r="L9" i="1"/>
  <c r="M9" i="1"/>
  <c r="B22" i="1"/>
  <c r="B24" i="1"/>
  <c r="B19" i="1"/>
  <c r="F18" i="1"/>
  <c r="B16" i="1"/>
  <c r="N12" i="1"/>
  <c r="B12" i="1"/>
  <c r="E33" i="1"/>
  <c r="D33" i="1"/>
  <c r="J33" i="1"/>
  <c r="B33" i="1" s="1"/>
  <c r="C35" i="1"/>
  <c r="D35" i="1"/>
  <c r="C33" i="1"/>
  <c r="J35" i="1"/>
  <c r="B35" i="1" s="1"/>
  <c r="D24" i="1"/>
  <c r="E24" i="1"/>
  <c r="B20" i="1"/>
  <c r="N18" i="1"/>
  <c r="B18" i="1" s="1"/>
  <c r="N11" i="1"/>
  <c r="D18" i="1"/>
  <c r="E18" i="1"/>
  <c r="J11" i="1"/>
  <c r="O11" i="1"/>
  <c r="O15" i="1"/>
  <c r="Q15" i="1"/>
  <c r="P11" i="1"/>
  <c r="B17" i="1"/>
  <c r="C17" i="1"/>
  <c r="D17" i="1"/>
  <c r="G15" i="1"/>
  <c r="E17" i="1"/>
  <c r="E11" i="1" s="1"/>
  <c r="G11" i="1"/>
  <c r="H15" i="1"/>
  <c r="D15" i="1" s="1"/>
  <c r="I15" i="1"/>
  <c r="E15" i="1" s="1"/>
  <c r="E12" i="1"/>
  <c r="D12" i="1"/>
  <c r="C12" i="1"/>
  <c r="C18" i="1"/>
  <c r="C24" i="1"/>
  <c r="C36" i="1"/>
  <c r="D10" i="1" l="1"/>
  <c r="E10" i="1"/>
  <c r="J28" i="1"/>
  <c r="J10" i="1" s="1"/>
  <c r="J9" i="1" s="1"/>
  <c r="K27" i="1"/>
  <c r="J27" i="1" s="1"/>
  <c r="K10" i="1"/>
  <c r="K9" i="1" s="1"/>
  <c r="B31" i="1"/>
  <c r="D11" i="1"/>
  <c r="F11" i="1"/>
  <c r="F30" i="1"/>
  <c r="B30" i="1" s="1"/>
  <c r="G28" i="1"/>
  <c r="O9" i="1"/>
  <c r="P9" i="1"/>
  <c r="N10" i="1"/>
  <c r="N9" i="1" s="1"/>
  <c r="C28" i="1"/>
  <c r="C10" i="1" s="1"/>
  <c r="O27" i="1"/>
  <c r="E9" i="1"/>
  <c r="C11" i="1"/>
  <c r="B11" i="1"/>
  <c r="N15" i="1"/>
  <c r="F15" i="1"/>
  <c r="C15" i="1"/>
  <c r="D9" i="1" l="1"/>
  <c r="C9" i="1"/>
  <c r="G27" i="1"/>
  <c r="F27" i="1" s="1"/>
  <c r="F28" i="1"/>
  <c r="G10" i="1"/>
  <c r="G9" i="1" s="1"/>
  <c r="N27" i="1"/>
  <c r="B15" i="1"/>
  <c r="B27" i="1" l="1"/>
  <c r="C27" i="1"/>
  <c r="F10" i="1"/>
  <c r="F9" i="1" s="1"/>
  <c r="B28" i="1"/>
  <c r="B10" i="1" s="1"/>
  <c r="B9" i="1" s="1"/>
</calcChain>
</file>

<file path=xl/sharedStrings.xml><?xml version="1.0" encoding="utf-8"?>
<sst xmlns="http://schemas.openxmlformats.org/spreadsheetml/2006/main" count="66" uniqueCount="42">
  <si>
    <t>公開類</t>
  </si>
  <si>
    <t>編製機關</t>
  </si>
  <si>
    <t>臺中市政府人事處</t>
  </si>
  <si>
    <t>年  報</t>
  </si>
  <si>
    <t>次年2月底前填報</t>
  </si>
  <si>
    <t>表    號</t>
  </si>
  <si>
    <t>30436-01-03-2</t>
  </si>
  <si>
    <t>臺中市政府所屬各機關公務人員退休人數按官等分</t>
  </si>
  <si>
    <t>中華民國113年</t>
  </si>
  <si>
    <t>單位：人</t>
  </si>
  <si>
    <t>項　目　別</t>
  </si>
  <si>
    <t>總       計</t>
  </si>
  <si>
    <t>自   願  退  休</t>
  </si>
  <si>
    <t>命  令  退   休</t>
  </si>
  <si>
    <t>屆  齡  退   休</t>
  </si>
  <si>
    <t>計</t>
  </si>
  <si>
    <t>一 次
退休金</t>
  </si>
  <si>
    <t>月退 
休金</t>
  </si>
  <si>
    <t>兼領1/2月退休金</t>
  </si>
  <si>
    <t>一　次
退休金</t>
  </si>
  <si>
    <t>月退   
休金</t>
  </si>
  <si>
    <t>一　次    
退休金</t>
  </si>
  <si>
    <t>月　退
休　金</t>
  </si>
  <si>
    <t>總　　　　計</t>
  </si>
  <si>
    <t>　　男</t>
  </si>
  <si>
    <t>　　女</t>
  </si>
  <si>
    <t>　簡任(派)</t>
  </si>
  <si>
    <t>　薦任(派)</t>
  </si>
  <si>
    <t>　委任(派)</t>
  </si>
  <si>
    <t>　雇   員</t>
  </si>
  <si>
    <t>　醫事人員</t>
  </si>
  <si>
    <t>　     教 師(含校長)</t>
  </si>
  <si>
    <t>　　警　　監</t>
  </si>
  <si>
    <t>　　　男</t>
  </si>
  <si>
    <t>　　　女</t>
  </si>
  <si>
    <t>　　警　　正</t>
  </si>
  <si>
    <t>　　警　　佐</t>
  </si>
  <si>
    <t>填表                             　　審核　                　          　　　　業務主管人員                　              　　　機關首長</t>
  </si>
  <si>
    <t xml:space="preserve">　　　　　　　　　   　　                                                      主辦統計人員                                                     </t>
  </si>
  <si>
    <t>資料來源：由本處給與科依據臺中市政府暨所屬機關退休人員名冊資料彙編。</t>
  </si>
  <si>
    <t>填表說明：本表編製一份，並依統計法規定永久保存，資料透過網際網路上傳至「臺中市公務統計行政管理系統」。</t>
  </si>
  <si>
    <t>中華民國 114年1月9日編製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</si>
</sst>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.0;\-#,##0.0;&quot;-&quot;"/>
  </numFmts>
  <fonts count="58" x14ac:knownFonts="1">
    <font>
      <sz val="11"/>
      <color theme="1"/>
      <name val="新細明體"/>
      <family val="2"/>
      <scheme val="minor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標楷體"/>
      <family val="2"/>
    </font>
    <font>
      <sz val="9"/>
      <color theme="1"/>
      <name val="Arial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b/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9"/>
      <color theme="1"/>
      <name val="Arial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.9499999999999993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1"/>
      <color rgb="FF000000"/>
      <name val="標楷體"/>
      <family val="2"/>
    </font>
    <font>
      <sz val="12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"/>
      <color theme="1"/>
      <name val="Arial"/>
      <family val="2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57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3" xfId="0" applyFont="1" applyBorder="1"/>
    <xf numFmtId="0" fontId="8" fillId="0" borderId="2" xfId="0" applyFont="1" applyBorder="1"/>
    <xf numFmtId="0" fontId="10" fillId="0" borderId="5" xfId="0" applyFont="1" applyBorder="1"/>
    <xf numFmtId="14" fontId="11" fillId="0" borderId="5" xfId="0" applyNumberFormat="1" applyFont="1" applyBorder="1" applyAlignment="1">
      <alignment horizontal="center"/>
    </xf>
    <xf numFmtId="0" fontId="12" fillId="0" borderId="6" xfId="0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8" xfId="0" applyFont="1" applyBorder="1"/>
    <xf numFmtId="0" fontId="20" fillId="0" borderId="8" xfId="0" applyFont="1" applyBorder="1" applyAlignment="1">
      <alignment horizontal="right"/>
    </xf>
    <xf numFmtId="0" fontId="35" fillId="0" borderId="12" xfId="0" applyFont="1" applyBorder="1" applyAlignment="1">
      <alignment horizontal="center"/>
    </xf>
    <xf numFmtId="176" fontId="36" fillId="0" borderId="19" xfId="0" applyNumberFormat="1" applyFont="1" applyBorder="1" applyAlignment="1">
      <alignment horizontal="right" vertical="center"/>
    </xf>
    <xf numFmtId="176" fontId="37" fillId="0" borderId="10" xfId="0" applyNumberFormat="1" applyFont="1" applyBorder="1" applyAlignment="1">
      <alignment horizontal="right" vertical="center"/>
    </xf>
    <xf numFmtId="0" fontId="38" fillId="0" borderId="20" xfId="0" applyFont="1" applyBorder="1" applyAlignment="1">
      <alignment horizontal="center" vertical="center"/>
    </xf>
    <xf numFmtId="176" fontId="39" fillId="0" borderId="1" xfId="0" applyNumberFormat="1" applyFont="1" applyBorder="1" applyAlignment="1">
      <alignment horizontal="right" vertical="center"/>
    </xf>
    <xf numFmtId="176" fontId="40" fillId="0" borderId="14" xfId="0" applyNumberFormat="1" applyFont="1" applyBorder="1" applyAlignment="1">
      <alignment horizontal="right" vertical="center"/>
    </xf>
    <xf numFmtId="176" fontId="41" fillId="0" borderId="1" xfId="0" applyNumberFormat="1" applyFont="1" applyBorder="1"/>
    <xf numFmtId="176" fontId="42" fillId="0" borderId="14" xfId="0" applyNumberFormat="1" applyFont="1" applyBorder="1"/>
    <xf numFmtId="0" fontId="43" fillId="0" borderId="20" xfId="0" applyFont="1" applyBorder="1" applyAlignment="1">
      <alignment horizontal="center"/>
    </xf>
    <xf numFmtId="0" fontId="44" fillId="0" borderId="21" xfId="0" applyFont="1" applyBorder="1" applyAlignment="1">
      <alignment horizontal="center" vertical="center"/>
    </xf>
    <xf numFmtId="176" fontId="45" fillId="0" borderId="17" xfId="0" applyNumberFormat="1" applyFont="1" applyBorder="1" applyAlignment="1">
      <alignment horizontal="right" vertical="center"/>
    </xf>
    <xf numFmtId="176" fontId="46" fillId="0" borderId="17" xfId="0" applyNumberFormat="1" applyFont="1" applyBorder="1"/>
    <xf numFmtId="176" fontId="47" fillId="0" borderId="18" xfId="0" applyNumberFormat="1" applyFont="1" applyBorder="1"/>
    <xf numFmtId="0" fontId="48" fillId="0" borderId="22" xfId="0" applyFont="1" applyBorder="1" applyAlignment="1">
      <alignment horizontal="center" vertical="center"/>
    </xf>
    <xf numFmtId="0" fontId="49" fillId="0" borderId="22" xfId="0" applyFont="1" applyBorder="1"/>
    <xf numFmtId="177" fontId="50" fillId="2" borderId="22" xfId="0" applyNumberFormat="1" applyFont="1" applyFill="1" applyBorder="1" applyAlignment="1">
      <alignment horizontal="right"/>
    </xf>
    <xf numFmtId="49" fontId="51" fillId="0" borderId="0" xfId="0" applyNumberFormat="1" applyFont="1" applyAlignment="1">
      <alignment vertical="center"/>
    </xf>
    <xf numFmtId="0" fontId="52" fillId="0" borderId="0" xfId="0" applyFont="1"/>
    <xf numFmtId="0" fontId="53" fillId="0" borderId="0" xfId="0" applyFont="1" applyAlignment="1">
      <alignment vertical="center"/>
    </xf>
    <xf numFmtId="0" fontId="54" fillId="0" borderId="0" xfId="0" applyFont="1" applyAlignment="1">
      <alignment wrapText="1"/>
    </xf>
    <xf numFmtId="0" fontId="55" fillId="0" borderId="0" xfId="0" applyFont="1"/>
    <xf numFmtId="0" fontId="1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4" xfId="0" applyFont="1" applyBorder="1"/>
    <xf numFmtId="0" fontId="10" fillId="0" borderId="5" xfId="0" applyFont="1" applyBorder="1"/>
    <xf numFmtId="14" fontId="13" fillId="0" borderId="1" xfId="0" applyNumberFormat="1" applyFont="1" applyBorder="1" applyAlignment="1">
      <alignment horizontal="center"/>
    </xf>
    <xf numFmtId="49" fontId="18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</cellXfs>
  <cellStyles count="2">
    <cellStyle name="一般" xfId="0" builtinId="0"/>
    <cellStyle name="一般 2" xfId="1" xr:uid="{37509E57-2F44-4215-BF9F-77AC9466742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workbookViewId="0">
      <pane ySplit="8" topLeftCell="A9" activePane="bottomLeft" state="frozen"/>
      <selection pane="bottomLeft" activeCell="M31" sqref="M31"/>
    </sheetView>
  </sheetViews>
  <sheetFormatPr defaultColWidth="9" defaultRowHeight="0.95" customHeight="1" x14ac:dyDescent="0.25"/>
  <cols>
    <col min="1" max="1" width="25.7109375" style="35" customWidth="1"/>
    <col min="2" max="17" width="10.7109375" style="35" customWidth="1"/>
  </cols>
  <sheetData>
    <row r="1" spans="1:18" ht="20.100000000000001" customHeight="1" x14ac:dyDescent="0.25">
      <c r="A1" s="1" t="s">
        <v>0</v>
      </c>
      <c r="B1" s="2"/>
      <c r="C1" s="3"/>
      <c r="D1" s="3"/>
      <c r="E1" s="3"/>
      <c r="F1" s="4"/>
      <c r="G1" s="4"/>
      <c r="H1" s="4"/>
      <c r="I1" s="4"/>
      <c r="J1" s="5"/>
      <c r="K1" s="5"/>
      <c r="L1" s="5"/>
      <c r="M1" s="6"/>
      <c r="N1" s="37" t="s">
        <v>1</v>
      </c>
      <c r="O1" s="37"/>
      <c r="P1" s="37" t="s">
        <v>2</v>
      </c>
      <c r="Q1" s="37"/>
      <c r="R1" s="7"/>
    </row>
    <row r="2" spans="1:18" ht="20.100000000000001" customHeight="1" x14ac:dyDescent="0.25">
      <c r="A2" s="1" t="s">
        <v>3</v>
      </c>
      <c r="B2" s="38" t="s">
        <v>4</v>
      </c>
      <c r="C2" s="39"/>
      <c r="D2" s="39"/>
      <c r="E2" s="39"/>
      <c r="F2" s="9"/>
      <c r="G2" s="9"/>
      <c r="H2" s="9"/>
      <c r="I2" s="9"/>
      <c r="J2" s="8"/>
      <c r="K2" s="8"/>
      <c r="L2" s="8"/>
      <c r="M2" s="10"/>
      <c r="N2" s="37" t="s">
        <v>5</v>
      </c>
      <c r="O2" s="37"/>
      <c r="P2" s="40" t="s">
        <v>6</v>
      </c>
      <c r="Q2" s="37"/>
      <c r="R2" s="7"/>
    </row>
    <row r="3" spans="1:18" ht="25.9" customHeight="1" x14ac:dyDescent="0.25">
      <c r="A3" s="36" t="s">
        <v>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8" ht="1.9" customHeight="1" x14ac:dyDescent="0.25">
      <c r="A4" s="11"/>
      <c r="B4" s="12"/>
      <c r="C4" s="12"/>
      <c r="D4" s="12"/>
      <c r="E4" s="12"/>
      <c r="F4" s="12"/>
      <c r="G4" s="12"/>
      <c r="H4" s="12"/>
      <c r="I4" s="12"/>
    </row>
    <row r="5" spans="1:18" ht="18.75" customHeight="1" x14ac:dyDescent="0.25">
      <c r="A5" s="13"/>
      <c r="B5" s="41" t="s">
        <v>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14" t="s">
        <v>9</v>
      </c>
    </row>
    <row r="6" spans="1:18" ht="17.25" customHeight="1" x14ac:dyDescent="0.25">
      <c r="A6" s="43" t="s">
        <v>10</v>
      </c>
      <c r="B6" s="46" t="s">
        <v>11</v>
      </c>
      <c r="C6" s="47"/>
      <c r="D6" s="47"/>
      <c r="E6" s="48"/>
      <c r="F6" s="46" t="s">
        <v>12</v>
      </c>
      <c r="G6" s="47"/>
      <c r="H6" s="47"/>
      <c r="I6" s="48"/>
      <c r="J6" s="46" t="s">
        <v>13</v>
      </c>
      <c r="K6" s="47"/>
      <c r="L6" s="47"/>
      <c r="M6" s="48"/>
      <c r="N6" s="46" t="s">
        <v>14</v>
      </c>
      <c r="O6" s="47"/>
      <c r="P6" s="47"/>
      <c r="Q6" s="47"/>
    </row>
    <row r="7" spans="1:18" ht="16.350000000000001" customHeight="1" x14ac:dyDescent="0.25">
      <c r="A7" s="44"/>
      <c r="B7" s="49" t="s">
        <v>15</v>
      </c>
      <c r="C7" s="51" t="s">
        <v>16</v>
      </c>
      <c r="D7" s="51" t="s">
        <v>17</v>
      </c>
      <c r="E7" s="51" t="s">
        <v>18</v>
      </c>
      <c r="F7" s="55" t="s">
        <v>15</v>
      </c>
      <c r="G7" s="51" t="s">
        <v>19</v>
      </c>
      <c r="H7" s="51" t="s">
        <v>20</v>
      </c>
      <c r="I7" s="51" t="s">
        <v>18</v>
      </c>
      <c r="J7" s="55" t="s">
        <v>15</v>
      </c>
      <c r="K7" s="51" t="s">
        <v>21</v>
      </c>
      <c r="L7" s="51" t="s">
        <v>22</v>
      </c>
      <c r="M7" s="51" t="s">
        <v>18</v>
      </c>
      <c r="N7" s="51" t="s">
        <v>15</v>
      </c>
      <c r="O7" s="51" t="s">
        <v>21</v>
      </c>
      <c r="P7" s="51" t="s">
        <v>22</v>
      </c>
      <c r="Q7" s="53" t="s">
        <v>18</v>
      </c>
    </row>
    <row r="8" spans="1:18" ht="58.15" customHeight="1" x14ac:dyDescent="0.25">
      <c r="A8" s="45"/>
      <c r="B8" s="50"/>
      <c r="C8" s="52"/>
      <c r="D8" s="52"/>
      <c r="E8" s="52"/>
      <c r="F8" s="56"/>
      <c r="G8" s="52"/>
      <c r="H8" s="52"/>
      <c r="I8" s="52"/>
      <c r="J8" s="56"/>
      <c r="K8" s="52"/>
      <c r="L8" s="52"/>
      <c r="M8" s="52"/>
      <c r="N8" s="52"/>
      <c r="O8" s="52"/>
      <c r="P8" s="52"/>
      <c r="Q8" s="54"/>
    </row>
    <row r="9" spans="1:18" ht="18" customHeight="1" x14ac:dyDescent="0.25">
      <c r="A9" s="15" t="s">
        <v>23</v>
      </c>
      <c r="B9" s="16">
        <f t="shared" ref="B9:Q9" si="0">B10+B11</f>
        <v>381</v>
      </c>
      <c r="C9" s="16">
        <f t="shared" si="0"/>
        <v>14</v>
      </c>
      <c r="D9" s="16">
        <f t="shared" si="0"/>
        <v>363</v>
      </c>
      <c r="E9" s="16">
        <f t="shared" si="0"/>
        <v>4</v>
      </c>
      <c r="F9" s="16">
        <f t="shared" si="0"/>
        <v>281</v>
      </c>
      <c r="G9" s="16">
        <f t="shared" si="0"/>
        <v>9</v>
      </c>
      <c r="H9" s="16">
        <f t="shared" si="0"/>
        <v>268</v>
      </c>
      <c r="I9" s="16">
        <f t="shared" si="0"/>
        <v>4</v>
      </c>
      <c r="J9" s="16">
        <f t="shared" si="0"/>
        <v>1</v>
      </c>
      <c r="K9" s="16">
        <f t="shared" si="0"/>
        <v>0</v>
      </c>
      <c r="L9" s="16">
        <f t="shared" si="0"/>
        <v>1</v>
      </c>
      <c r="M9" s="16">
        <f t="shared" si="0"/>
        <v>0</v>
      </c>
      <c r="N9" s="16">
        <f t="shared" si="0"/>
        <v>99</v>
      </c>
      <c r="O9" s="16">
        <f t="shared" si="0"/>
        <v>5</v>
      </c>
      <c r="P9" s="16">
        <f t="shared" si="0"/>
        <v>94</v>
      </c>
      <c r="Q9" s="17">
        <f t="shared" si="0"/>
        <v>0</v>
      </c>
    </row>
    <row r="10" spans="1:18" ht="18" customHeight="1" x14ac:dyDescent="0.25">
      <c r="A10" s="18" t="s">
        <v>24</v>
      </c>
      <c r="B10" s="19">
        <f t="shared" ref="B10:Q10" si="1">B13+B16+B19+B22+B25+B28+B31+B34+B37</f>
        <v>270</v>
      </c>
      <c r="C10" s="19">
        <f t="shared" si="1"/>
        <v>9</v>
      </c>
      <c r="D10" s="19">
        <f t="shared" si="1"/>
        <v>259</v>
      </c>
      <c r="E10" s="19">
        <f t="shared" si="1"/>
        <v>2</v>
      </c>
      <c r="F10" s="19">
        <f t="shared" si="1"/>
        <v>197</v>
      </c>
      <c r="G10" s="19">
        <f t="shared" si="1"/>
        <v>4</v>
      </c>
      <c r="H10" s="19">
        <f t="shared" si="1"/>
        <v>191</v>
      </c>
      <c r="I10" s="19">
        <f t="shared" si="1"/>
        <v>2</v>
      </c>
      <c r="J10" s="19">
        <f t="shared" si="1"/>
        <v>1</v>
      </c>
      <c r="K10" s="19">
        <f t="shared" si="1"/>
        <v>0</v>
      </c>
      <c r="L10" s="19">
        <f t="shared" si="1"/>
        <v>1</v>
      </c>
      <c r="M10" s="19">
        <f t="shared" si="1"/>
        <v>0</v>
      </c>
      <c r="N10" s="19">
        <f t="shared" si="1"/>
        <v>72</v>
      </c>
      <c r="O10" s="19">
        <f t="shared" si="1"/>
        <v>5</v>
      </c>
      <c r="P10" s="19">
        <f t="shared" si="1"/>
        <v>67</v>
      </c>
      <c r="Q10" s="20">
        <f t="shared" si="1"/>
        <v>0</v>
      </c>
    </row>
    <row r="11" spans="1:18" ht="18" customHeight="1" x14ac:dyDescent="0.25">
      <c r="A11" s="18" t="s">
        <v>25</v>
      </c>
      <c r="B11" s="19">
        <f t="shared" ref="B11:Q11" si="2">B14+B17+B20+B23+B26+B29+B32+B35+B38</f>
        <v>111</v>
      </c>
      <c r="C11" s="19">
        <f t="shared" si="2"/>
        <v>5</v>
      </c>
      <c r="D11" s="19">
        <f t="shared" si="2"/>
        <v>104</v>
      </c>
      <c r="E11" s="19">
        <f t="shared" si="2"/>
        <v>2</v>
      </c>
      <c r="F11" s="19">
        <f t="shared" si="2"/>
        <v>84</v>
      </c>
      <c r="G11" s="19">
        <f t="shared" si="2"/>
        <v>5</v>
      </c>
      <c r="H11" s="19">
        <f t="shared" si="2"/>
        <v>77</v>
      </c>
      <c r="I11" s="19">
        <f t="shared" si="2"/>
        <v>2</v>
      </c>
      <c r="J11" s="19">
        <f t="shared" si="2"/>
        <v>0</v>
      </c>
      <c r="K11" s="19">
        <f t="shared" si="2"/>
        <v>0</v>
      </c>
      <c r="L11" s="19">
        <f t="shared" si="2"/>
        <v>0</v>
      </c>
      <c r="M11" s="19">
        <f t="shared" si="2"/>
        <v>0</v>
      </c>
      <c r="N11" s="19">
        <f t="shared" si="2"/>
        <v>27</v>
      </c>
      <c r="O11" s="19">
        <f t="shared" si="2"/>
        <v>0</v>
      </c>
      <c r="P11" s="19">
        <f t="shared" si="2"/>
        <v>27</v>
      </c>
      <c r="Q11" s="20">
        <f t="shared" si="2"/>
        <v>0</v>
      </c>
    </row>
    <row r="12" spans="1:18" ht="18" customHeight="1" x14ac:dyDescent="0.25">
      <c r="A12" s="18" t="s">
        <v>26</v>
      </c>
      <c r="B12" s="19">
        <f t="shared" ref="B12:B38" si="3">F12+J12+N12</f>
        <v>8</v>
      </c>
      <c r="C12" s="19">
        <f t="shared" ref="C12:C38" si="4">G12+K12+O12</f>
        <v>1</v>
      </c>
      <c r="D12" s="19">
        <f t="shared" ref="D12:D38" si="5">H12+L12+P12</f>
        <v>7</v>
      </c>
      <c r="E12" s="19">
        <f t="shared" ref="E12:E38" si="6">I12+M12+Q12</f>
        <v>0</v>
      </c>
      <c r="F12" s="19">
        <f t="shared" ref="F12:F38" si="7">SUM(G12:I12)</f>
        <v>1</v>
      </c>
      <c r="G12" s="19">
        <f>SUM(G13:G14)</f>
        <v>0</v>
      </c>
      <c r="H12" s="19">
        <f>SUM(H13:H14)</f>
        <v>1</v>
      </c>
      <c r="I12" s="19">
        <f>SUM(I13:I14)</f>
        <v>0</v>
      </c>
      <c r="J12" s="21">
        <f t="shared" ref="J12:J38" si="8">SUM(K12:M12)</f>
        <v>0</v>
      </c>
      <c r="K12" s="19">
        <f>SUM(K13:K14)</f>
        <v>0</v>
      </c>
      <c r="L12" s="19">
        <f>SUM(L13:L14)</f>
        <v>0</v>
      </c>
      <c r="M12" s="19">
        <f>SUM(M13:M14)</f>
        <v>0</v>
      </c>
      <c r="N12" s="21">
        <f t="shared" ref="N12:N38" si="9">SUM(O12:Q12)</f>
        <v>7</v>
      </c>
      <c r="O12" s="19">
        <f>SUM(O13:O14)</f>
        <v>1</v>
      </c>
      <c r="P12" s="19">
        <f>SUM(P13:P14)</f>
        <v>6</v>
      </c>
      <c r="Q12" s="20">
        <f>SUM(Q13:Q14)</f>
        <v>0</v>
      </c>
    </row>
    <row r="13" spans="1:18" ht="18" customHeight="1" x14ac:dyDescent="0.25">
      <c r="A13" s="18" t="s">
        <v>24</v>
      </c>
      <c r="B13" s="19">
        <f t="shared" si="3"/>
        <v>7</v>
      </c>
      <c r="C13" s="19">
        <f t="shared" si="4"/>
        <v>1</v>
      </c>
      <c r="D13" s="19">
        <f t="shared" si="5"/>
        <v>6</v>
      </c>
      <c r="E13" s="19">
        <f t="shared" si="6"/>
        <v>0</v>
      </c>
      <c r="F13" s="19">
        <f t="shared" si="7"/>
        <v>1</v>
      </c>
      <c r="G13" s="19">
        <v>0</v>
      </c>
      <c r="H13" s="19">
        <v>1</v>
      </c>
      <c r="I13" s="19">
        <v>0</v>
      </c>
      <c r="J13" s="21">
        <f t="shared" si="8"/>
        <v>0</v>
      </c>
      <c r="K13" s="21">
        <v>0</v>
      </c>
      <c r="L13" s="21">
        <v>0</v>
      </c>
      <c r="M13" s="21">
        <v>0</v>
      </c>
      <c r="N13" s="21">
        <f t="shared" si="9"/>
        <v>6</v>
      </c>
      <c r="O13" s="21">
        <v>1</v>
      </c>
      <c r="P13" s="21">
        <v>5</v>
      </c>
      <c r="Q13" s="22">
        <v>0</v>
      </c>
    </row>
    <row r="14" spans="1:18" ht="18" customHeight="1" x14ac:dyDescent="0.25">
      <c r="A14" s="18" t="s">
        <v>25</v>
      </c>
      <c r="B14" s="19">
        <f t="shared" si="3"/>
        <v>1</v>
      </c>
      <c r="C14" s="19">
        <f t="shared" si="4"/>
        <v>0</v>
      </c>
      <c r="D14" s="19">
        <f t="shared" si="5"/>
        <v>1</v>
      </c>
      <c r="E14" s="19">
        <f t="shared" si="6"/>
        <v>0</v>
      </c>
      <c r="F14" s="19">
        <f t="shared" si="7"/>
        <v>0</v>
      </c>
      <c r="G14" s="19">
        <v>0</v>
      </c>
      <c r="H14" s="19">
        <v>0</v>
      </c>
      <c r="I14" s="19">
        <v>0</v>
      </c>
      <c r="J14" s="21">
        <f t="shared" si="8"/>
        <v>0</v>
      </c>
      <c r="K14" s="21">
        <v>0</v>
      </c>
      <c r="L14" s="21">
        <v>0</v>
      </c>
      <c r="M14" s="21">
        <v>0</v>
      </c>
      <c r="N14" s="21">
        <f t="shared" si="9"/>
        <v>1</v>
      </c>
      <c r="O14" s="21">
        <v>0</v>
      </c>
      <c r="P14" s="21">
        <v>1</v>
      </c>
      <c r="Q14" s="22">
        <v>0</v>
      </c>
    </row>
    <row r="15" spans="1:18" ht="18" customHeight="1" x14ac:dyDescent="0.25">
      <c r="A15" s="18" t="s">
        <v>27</v>
      </c>
      <c r="B15" s="19">
        <f t="shared" si="3"/>
        <v>134</v>
      </c>
      <c r="C15" s="19">
        <f t="shared" si="4"/>
        <v>6</v>
      </c>
      <c r="D15" s="19">
        <f t="shared" si="5"/>
        <v>125</v>
      </c>
      <c r="E15" s="19">
        <f t="shared" si="6"/>
        <v>3</v>
      </c>
      <c r="F15" s="19">
        <f t="shared" si="7"/>
        <v>110</v>
      </c>
      <c r="G15" s="19">
        <f>SUM(G16:G17)</f>
        <v>4</v>
      </c>
      <c r="H15" s="19">
        <f>SUM(H16:H17)</f>
        <v>103</v>
      </c>
      <c r="I15" s="19">
        <f>SUM(I16:I17)</f>
        <v>3</v>
      </c>
      <c r="J15" s="21">
        <f t="shared" si="8"/>
        <v>0</v>
      </c>
      <c r="K15" s="19">
        <f>SUM(K16:K17)</f>
        <v>0</v>
      </c>
      <c r="L15" s="19">
        <f>SUM(L16:L17)</f>
        <v>0</v>
      </c>
      <c r="M15" s="19">
        <f>SUM(M16:M17)</f>
        <v>0</v>
      </c>
      <c r="N15" s="21">
        <f t="shared" si="9"/>
        <v>24</v>
      </c>
      <c r="O15" s="19">
        <f>SUM(O16:O17)</f>
        <v>2</v>
      </c>
      <c r="P15" s="19">
        <f>SUM(P16:P17)</f>
        <v>22</v>
      </c>
      <c r="Q15" s="20">
        <f>SUM(Q16:Q17)</f>
        <v>0</v>
      </c>
    </row>
    <row r="16" spans="1:18" ht="18" customHeight="1" x14ac:dyDescent="0.25">
      <c r="A16" s="18" t="s">
        <v>24</v>
      </c>
      <c r="B16" s="19">
        <f t="shared" si="3"/>
        <v>61</v>
      </c>
      <c r="C16" s="19">
        <f t="shared" si="4"/>
        <v>4</v>
      </c>
      <c r="D16" s="19">
        <f t="shared" si="5"/>
        <v>55</v>
      </c>
      <c r="E16" s="19">
        <f t="shared" si="6"/>
        <v>2</v>
      </c>
      <c r="F16" s="19">
        <f t="shared" si="7"/>
        <v>50</v>
      </c>
      <c r="G16" s="19">
        <v>2</v>
      </c>
      <c r="H16" s="19">
        <v>46</v>
      </c>
      <c r="I16" s="19">
        <v>2</v>
      </c>
      <c r="J16" s="21">
        <f t="shared" si="8"/>
        <v>0</v>
      </c>
      <c r="K16" s="21">
        <v>0</v>
      </c>
      <c r="L16" s="21">
        <v>0</v>
      </c>
      <c r="M16" s="21">
        <v>0</v>
      </c>
      <c r="N16" s="21">
        <f t="shared" si="9"/>
        <v>11</v>
      </c>
      <c r="O16" s="21">
        <v>2</v>
      </c>
      <c r="P16" s="21">
        <v>9</v>
      </c>
      <c r="Q16" s="22">
        <v>0</v>
      </c>
    </row>
    <row r="17" spans="1:17" ht="18" customHeight="1" x14ac:dyDescent="0.25">
      <c r="A17" s="18" t="s">
        <v>25</v>
      </c>
      <c r="B17" s="19">
        <f t="shared" si="3"/>
        <v>73</v>
      </c>
      <c r="C17" s="19">
        <f t="shared" si="4"/>
        <v>2</v>
      </c>
      <c r="D17" s="19">
        <f t="shared" si="5"/>
        <v>70</v>
      </c>
      <c r="E17" s="19">
        <f t="shared" si="6"/>
        <v>1</v>
      </c>
      <c r="F17" s="19">
        <f t="shared" si="7"/>
        <v>60</v>
      </c>
      <c r="G17" s="19">
        <v>2</v>
      </c>
      <c r="H17" s="19">
        <v>57</v>
      </c>
      <c r="I17" s="19">
        <v>1</v>
      </c>
      <c r="J17" s="21">
        <f t="shared" si="8"/>
        <v>0</v>
      </c>
      <c r="K17" s="21">
        <v>0</v>
      </c>
      <c r="L17" s="21">
        <v>0</v>
      </c>
      <c r="M17" s="21">
        <v>0</v>
      </c>
      <c r="N17" s="21">
        <f t="shared" si="9"/>
        <v>13</v>
      </c>
      <c r="O17" s="21">
        <v>0</v>
      </c>
      <c r="P17" s="21">
        <v>13</v>
      </c>
      <c r="Q17" s="22">
        <v>0</v>
      </c>
    </row>
    <row r="18" spans="1:17" ht="18" customHeight="1" x14ac:dyDescent="0.25">
      <c r="A18" s="18" t="s">
        <v>28</v>
      </c>
      <c r="B18" s="19">
        <f t="shared" si="3"/>
        <v>36</v>
      </c>
      <c r="C18" s="19">
        <f t="shared" si="4"/>
        <v>3</v>
      </c>
      <c r="D18" s="19">
        <f t="shared" si="5"/>
        <v>32</v>
      </c>
      <c r="E18" s="19">
        <f t="shared" si="6"/>
        <v>1</v>
      </c>
      <c r="F18" s="19">
        <f t="shared" si="7"/>
        <v>20</v>
      </c>
      <c r="G18" s="19">
        <f>SUM(G19:G20)</f>
        <v>1</v>
      </c>
      <c r="H18" s="19">
        <f>SUM(H19:H20)</f>
        <v>18</v>
      </c>
      <c r="I18" s="19">
        <f>SUM(I19:I20)</f>
        <v>1</v>
      </c>
      <c r="J18" s="21">
        <f t="shared" si="8"/>
        <v>0</v>
      </c>
      <c r="K18" s="19">
        <f>SUM(K19:K20)</f>
        <v>0</v>
      </c>
      <c r="L18" s="19">
        <f>SUM(L19:L20)</f>
        <v>0</v>
      </c>
      <c r="M18" s="19">
        <f>SUM(M19:M20)</f>
        <v>0</v>
      </c>
      <c r="N18" s="21">
        <f t="shared" si="9"/>
        <v>16</v>
      </c>
      <c r="O18" s="19">
        <f>SUM(O19:O20)</f>
        <v>2</v>
      </c>
      <c r="P18" s="19">
        <f>SUM(P19:P20)</f>
        <v>14</v>
      </c>
      <c r="Q18" s="20">
        <f>SUM(Q19:Q20)</f>
        <v>0</v>
      </c>
    </row>
    <row r="19" spans="1:17" ht="18" customHeight="1" x14ac:dyDescent="0.25">
      <c r="A19" s="18" t="s">
        <v>24</v>
      </c>
      <c r="B19" s="19">
        <f t="shared" si="3"/>
        <v>15</v>
      </c>
      <c r="C19" s="19">
        <f t="shared" si="4"/>
        <v>3</v>
      </c>
      <c r="D19" s="19">
        <f t="shared" si="5"/>
        <v>12</v>
      </c>
      <c r="E19" s="19">
        <f t="shared" si="6"/>
        <v>0</v>
      </c>
      <c r="F19" s="19">
        <f t="shared" si="7"/>
        <v>9</v>
      </c>
      <c r="G19" s="19">
        <v>1</v>
      </c>
      <c r="H19" s="19">
        <v>8</v>
      </c>
      <c r="I19" s="19">
        <v>0</v>
      </c>
      <c r="J19" s="21">
        <f t="shared" si="8"/>
        <v>0</v>
      </c>
      <c r="K19" s="21">
        <v>0</v>
      </c>
      <c r="L19" s="21">
        <v>0</v>
      </c>
      <c r="M19" s="21">
        <v>0</v>
      </c>
      <c r="N19" s="21">
        <f t="shared" si="9"/>
        <v>6</v>
      </c>
      <c r="O19" s="21">
        <v>2</v>
      </c>
      <c r="P19" s="21">
        <v>4</v>
      </c>
      <c r="Q19" s="22">
        <v>0</v>
      </c>
    </row>
    <row r="20" spans="1:17" ht="18" customHeight="1" x14ac:dyDescent="0.25">
      <c r="A20" s="18" t="s">
        <v>25</v>
      </c>
      <c r="B20" s="19">
        <f t="shared" si="3"/>
        <v>21</v>
      </c>
      <c r="C20" s="19">
        <f t="shared" si="4"/>
        <v>0</v>
      </c>
      <c r="D20" s="19">
        <f t="shared" si="5"/>
        <v>20</v>
      </c>
      <c r="E20" s="19">
        <f t="shared" si="6"/>
        <v>1</v>
      </c>
      <c r="F20" s="19">
        <f t="shared" si="7"/>
        <v>11</v>
      </c>
      <c r="G20" s="19">
        <v>0</v>
      </c>
      <c r="H20" s="19">
        <v>10</v>
      </c>
      <c r="I20" s="19">
        <v>1</v>
      </c>
      <c r="J20" s="21">
        <f t="shared" si="8"/>
        <v>0</v>
      </c>
      <c r="K20" s="21">
        <v>0</v>
      </c>
      <c r="L20" s="21">
        <v>0</v>
      </c>
      <c r="M20" s="21">
        <v>0</v>
      </c>
      <c r="N20" s="21">
        <f t="shared" si="9"/>
        <v>10</v>
      </c>
      <c r="O20" s="21">
        <v>0</v>
      </c>
      <c r="P20" s="21">
        <v>10</v>
      </c>
      <c r="Q20" s="22">
        <v>0</v>
      </c>
    </row>
    <row r="21" spans="1:17" ht="18" customHeight="1" x14ac:dyDescent="0.25">
      <c r="A21" s="18" t="s">
        <v>29</v>
      </c>
      <c r="B21" s="19">
        <f t="shared" si="3"/>
        <v>0</v>
      </c>
      <c r="C21" s="19">
        <f t="shared" si="4"/>
        <v>0</v>
      </c>
      <c r="D21" s="19">
        <f t="shared" si="5"/>
        <v>0</v>
      </c>
      <c r="E21" s="19">
        <f t="shared" si="6"/>
        <v>0</v>
      </c>
      <c r="F21" s="19">
        <f t="shared" si="7"/>
        <v>0</v>
      </c>
      <c r="G21" s="19">
        <f>SUM(G22:G23)</f>
        <v>0</v>
      </c>
      <c r="H21" s="19">
        <f>SUM(H22:H23)</f>
        <v>0</v>
      </c>
      <c r="I21" s="19">
        <f>SUM(I22:I23)</f>
        <v>0</v>
      </c>
      <c r="J21" s="21">
        <f t="shared" si="8"/>
        <v>0</v>
      </c>
      <c r="K21" s="19">
        <f>SUM(K22:K23)</f>
        <v>0</v>
      </c>
      <c r="L21" s="19">
        <f>SUM(L22:L23)</f>
        <v>0</v>
      </c>
      <c r="M21" s="19">
        <f>SUM(M22:M23)</f>
        <v>0</v>
      </c>
      <c r="N21" s="21">
        <f t="shared" si="9"/>
        <v>0</v>
      </c>
      <c r="O21" s="19">
        <f>SUM(O22:O23)</f>
        <v>0</v>
      </c>
      <c r="P21" s="19">
        <f>SUM(P22:P23)</f>
        <v>0</v>
      </c>
      <c r="Q21" s="22">
        <f>SUM(Q22:Q23)</f>
        <v>0</v>
      </c>
    </row>
    <row r="22" spans="1:17" ht="18" customHeight="1" x14ac:dyDescent="0.25">
      <c r="A22" s="18" t="s">
        <v>24</v>
      </c>
      <c r="B22" s="19">
        <f t="shared" si="3"/>
        <v>0</v>
      </c>
      <c r="C22" s="19">
        <f t="shared" si="4"/>
        <v>0</v>
      </c>
      <c r="D22" s="19">
        <f t="shared" si="5"/>
        <v>0</v>
      </c>
      <c r="E22" s="19">
        <f t="shared" si="6"/>
        <v>0</v>
      </c>
      <c r="F22" s="19">
        <f t="shared" si="7"/>
        <v>0</v>
      </c>
      <c r="G22" s="19">
        <v>0</v>
      </c>
      <c r="H22" s="19">
        <v>0</v>
      </c>
      <c r="I22" s="19">
        <f>SUM(I23:I24)</f>
        <v>0</v>
      </c>
      <c r="J22" s="21">
        <f t="shared" si="8"/>
        <v>0</v>
      </c>
      <c r="K22" s="19">
        <f>SUM(K23:K24)</f>
        <v>0</v>
      </c>
      <c r="L22" s="19">
        <v>0</v>
      </c>
      <c r="M22" s="19">
        <f>SUM(M23:M24)</f>
        <v>0</v>
      </c>
      <c r="N22" s="21">
        <f t="shared" si="9"/>
        <v>0</v>
      </c>
      <c r="O22" s="19">
        <f>SUM(O23:O24)</f>
        <v>0</v>
      </c>
      <c r="P22" s="19">
        <v>0</v>
      </c>
      <c r="Q22" s="22">
        <f>SUM(Q23:Q24)</f>
        <v>0</v>
      </c>
    </row>
    <row r="23" spans="1:17" ht="18" customHeight="1" x14ac:dyDescent="0.25">
      <c r="A23" s="18" t="s">
        <v>25</v>
      </c>
      <c r="B23" s="19">
        <f t="shared" si="3"/>
        <v>0</v>
      </c>
      <c r="C23" s="19">
        <f t="shared" si="4"/>
        <v>0</v>
      </c>
      <c r="D23" s="19">
        <f t="shared" si="5"/>
        <v>0</v>
      </c>
      <c r="E23" s="19">
        <f t="shared" si="6"/>
        <v>0</v>
      </c>
      <c r="F23" s="19">
        <f t="shared" si="7"/>
        <v>0</v>
      </c>
      <c r="G23" s="21">
        <v>0</v>
      </c>
      <c r="H23" s="21">
        <v>0</v>
      </c>
      <c r="I23" s="21">
        <v>0</v>
      </c>
      <c r="J23" s="21">
        <f t="shared" si="8"/>
        <v>0</v>
      </c>
      <c r="K23" s="21">
        <v>0</v>
      </c>
      <c r="L23" s="21">
        <v>0</v>
      </c>
      <c r="M23" s="21">
        <v>0</v>
      </c>
      <c r="N23" s="21">
        <f t="shared" si="9"/>
        <v>0</v>
      </c>
      <c r="O23" s="21">
        <v>0</v>
      </c>
      <c r="P23" s="21">
        <v>0</v>
      </c>
      <c r="Q23" s="22">
        <v>0</v>
      </c>
    </row>
    <row r="24" spans="1:17" ht="18" customHeight="1" x14ac:dyDescent="0.25">
      <c r="A24" s="18" t="s">
        <v>30</v>
      </c>
      <c r="B24" s="19">
        <f t="shared" si="3"/>
        <v>12</v>
      </c>
      <c r="C24" s="19">
        <f t="shared" si="4"/>
        <v>3</v>
      </c>
      <c r="D24" s="19">
        <f t="shared" si="5"/>
        <v>9</v>
      </c>
      <c r="E24" s="19">
        <f t="shared" si="6"/>
        <v>0</v>
      </c>
      <c r="F24" s="19">
        <f t="shared" si="7"/>
        <v>10</v>
      </c>
      <c r="G24" s="19">
        <f>SUM(G25:G26)</f>
        <v>3</v>
      </c>
      <c r="H24" s="19">
        <f>SUM(H25:H26)</f>
        <v>7</v>
      </c>
      <c r="I24" s="19">
        <f>SUM(I25:I26)</f>
        <v>0</v>
      </c>
      <c r="J24" s="21">
        <f t="shared" si="8"/>
        <v>1</v>
      </c>
      <c r="K24" s="19">
        <f>SUM(K25:K26)</f>
        <v>0</v>
      </c>
      <c r="L24" s="19">
        <f>SUM(L25:L26)</f>
        <v>1</v>
      </c>
      <c r="M24" s="19">
        <f>SUM(M25:M26)</f>
        <v>0</v>
      </c>
      <c r="N24" s="21">
        <f t="shared" si="9"/>
        <v>1</v>
      </c>
      <c r="O24" s="19">
        <f>SUM(O25:O26)</f>
        <v>0</v>
      </c>
      <c r="P24" s="19">
        <f>SUM(P25:P26)</f>
        <v>1</v>
      </c>
      <c r="Q24" s="22">
        <f>SUM(Q25:Q26)</f>
        <v>0</v>
      </c>
    </row>
    <row r="25" spans="1:17" ht="18" customHeight="1" x14ac:dyDescent="0.25">
      <c r="A25" s="18" t="s">
        <v>24</v>
      </c>
      <c r="B25" s="19">
        <f t="shared" si="3"/>
        <v>1</v>
      </c>
      <c r="C25" s="19">
        <f t="shared" si="4"/>
        <v>0</v>
      </c>
      <c r="D25" s="19">
        <f t="shared" si="5"/>
        <v>1</v>
      </c>
      <c r="E25" s="19">
        <f t="shared" si="6"/>
        <v>0</v>
      </c>
      <c r="F25" s="19">
        <f t="shared" si="7"/>
        <v>0</v>
      </c>
      <c r="G25" s="19">
        <v>0</v>
      </c>
      <c r="H25" s="19">
        <v>0</v>
      </c>
      <c r="I25" s="19">
        <v>0</v>
      </c>
      <c r="J25" s="21">
        <f t="shared" si="8"/>
        <v>1</v>
      </c>
      <c r="K25" s="21">
        <v>0</v>
      </c>
      <c r="L25" s="21">
        <v>1</v>
      </c>
      <c r="M25" s="21">
        <v>0</v>
      </c>
      <c r="N25" s="21">
        <f t="shared" si="9"/>
        <v>0</v>
      </c>
      <c r="O25" s="21">
        <v>0</v>
      </c>
      <c r="P25" s="21">
        <v>0</v>
      </c>
      <c r="Q25" s="22">
        <v>0</v>
      </c>
    </row>
    <row r="26" spans="1:17" ht="18" customHeight="1" x14ac:dyDescent="0.25">
      <c r="A26" s="18" t="s">
        <v>25</v>
      </c>
      <c r="B26" s="19">
        <f t="shared" si="3"/>
        <v>11</v>
      </c>
      <c r="C26" s="19">
        <f t="shared" si="4"/>
        <v>3</v>
      </c>
      <c r="D26" s="19">
        <f t="shared" si="5"/>
        <v>8</v>
      </c>
      <c r="E26" s="19">
        <f t="shared" si="6"/>
        <v>0</v>
      </c>
      <c r="F26" s="19">
        <f t="shared" si="7"/>
        <v>10</v>
      </c>
      <c r="G26" s="19">
        <v>3</v>
      </c>
      <c r="H26" s="19">
        <v>7</v>
      </c>
      <c r="I26" s="19">
        <v>0</v>
      </c>
      <c r="J26" s="21">
        <f t="shared" si="8"/>
        <v>0</v>
      </c>
      <c r="K26" s="21">
        <v>0</v>
      </c>
      <c r="L26" s="21">
        <v>0</v>
      </c>
      <c r="M26" s="21">
        <v>0</v>
      </c>
      <c r="N26" s="21">
        <f t="shared" si="9"/>
        <v>1</v>
      </c>
      <c r="O26" s="21">
        <v>0</v>
      </c>
      <c r="P26" s="21">
        <v>1</v>
      </c>
      <c r="Q26" s="22">
        <v>0</v>
      </c>
    </row>
    <row r="27" spans="1:17" ht="18" customHeight="1" x14ac:dyDescent="0.25">
      <c r="A27" s="18" t="s">
        <v>31</v>
      </c>
      <c r="B27" s="19">
        <f t="shared" si="3"/>
        <v>0</v>
      </c>
      <c r="C27" s="19">
        <f t="shared" si="4"/>
        <v>0</v>
      </c>
      <c r="D27" s="19">
        <f t="shared" si="5"/>
        <v>0</v>
      </c>
      <c r="E27" s="19">
        <f t="shared" si="6"/>
        <v>0</v>
      </c>
      <c r="F27" s="19">
        <f t="shared" si="7"/>
        <v>0</v>
      </c>
      <c r="G27" s="19">
        <f t="shared" ref="G27:I28" si="10">SUM(G28:G29)</f>
        <v>0</v>
      </c>
      <c r="H27" s="19">
        <f t="shared" si="10"/>
        <v>0</v>
      </c>
      <c r="I27" s="19">
        <f t="shared" si="10"/>
        <v>0</v>
      </c>
      <c r="J27" s="21">
        <f t="shared" si="8"/>
        <v>0</v>
      </c>
      <c r="K27" s="19">
        <f t="shared" ref="K27:M28" si="11">SUM(K28:K29)</f>
        <v>0</v>
      </c>
      <c r="L27" s="19">
        <f t="shared" si="11"/>
        <v>0</v>
      </c>
      <c r="M27" s="19">
        <f t="shared" si="11"/>
        <v>0</v>
      </c>
      <c r="N27" s="21">
        <f t="shared" si="9"/>
        <v>0</v>
      </c>
      <c r="O27" s="19">
        <f>SUM(O28:O29)</f>
        <v>0</v>
      </c>
      <c r="P27" s="19">
        <f>SUM(P28:P29)</f>
        <v>0</v>
      </c>
      <c r="Q27" s="22">
        <f>SUM(Q28:Q29)</f>
        <v>0</v>
      </c>
    </row>
    <row r="28" spans="1:17" ht="18" customHeight="1" x14ac:dyDescent="0.25">
      <c r="A28" s="18" t="s">
        <v>24</v>
      </c>
      <c r="B28" s="19">
        <f t="shared" si="3"/>
        <v>0</v>
      </c>
      <c r="C28" s="19">
        <f t="shared" si="4"/>
        <v>0</v>
      </c>
      <c r="D28" s="19">
        <f t="shared" si="5"/>
        <v>0</v>
      </c>
      <c r="E28" s="19">
        <f t="shared" si="6"/>
        <v>0</v>
      </c>
      <c r="F28" s="19">
        <f t="shared" si="7"/>
        <v>0</v>
      </c>
      <c r="G28" s="19">
        <f t="shared" si="10"/>
        <v>0</v>
      </c>
      <c r="H28" s="19">
        <f t="shared" si="10"/>
        <v>0</v>
      </c>
      <c r="I28" s="19">
        <f t="shared" si="10"/>
        <v>0</v>
      </c>
      <c r="J28" s="21">
        <f t="shared" si="8"/>
        <v>0</v>
      </c>
      <c r="K28" s="19">
        <f t="shared" si="11"/>
        <v>0</v>
      </c>
      <c r="L28" s="19">
        <f t="shared" si="11"/>
        <v>0</v>
      </c>
      <c r="M28" s="19">
        <f t="shared" si="11"/>
        <v>0</v>
      </c>
      <c r="N28" s="21">
        <f t="shared" si="9"/>
        <v>0</v>
      </c>
      <c r="O28" s="19">
        <f>SUM(O29:O30)</f>
        <v>0</v>
      </c>
      <c r="P28" s="19">
        <v>0</v>
      </c>
      <c r="Q28" s="22">
        <f>SUM(Q29:Q30)</f>
        <v>0</v>
      </c>
    </row>
    <row r="29" spans="1:17" ht="18" customHeight="1" x14ac:dyDescent="0.25">
      <c r="A29" s="18" t="s">
        <v>25</v>
      </c>
      <c r="B29" s="19">
        <f t="shared" si="3"/>
        <v>0</v>
      </c>
      <c r="C29" s="19">
        <f t="shared" si="4"/>
        <v>0</v>
      </c>
      <c r="D29" s="19">
        <f t="shared" si="5"/>
        <v>0</v>
      </c>
      <c r="E29" s="19">
        <f t="shared" si="6"/>
        <v>0</v>
      </c>
      <c r="F29" s="19">
        <f t="shared" si="7"/>
        <v>0</v>
      </c>
      <c r="G29" s="21">
        <v>0</v>
      </c>
      <c r="H29" s="21">
        <v>0</v>
      </c>
      <c r="I29" s="21">
        <v>0</v>
      </c>
      <c r="J29" s="21">
        <f t="shared" si="8"/>
        <v>0</v>
      </c>
      <c r="K29" s="21">
        <v>0</v>
      </c>
      <c r="L29" s="21">
        <v>0</v>
      </c>
      <c r="M29" s="21">
        <v>0</v>
      </c>
      <c r="N29" s="21">
        <f t="shared" si="9"/>
        <v>0</v>
      </c>
      <c r="O29" s="21">
        <v>0</v>
      </c>
      <c r="P29" s="21">
        <v>0</v>
      </c>
      <c r="Q29" s="22">
        <v>0</v>
      </c>
    </row>
    <row r="30" spans="1:17" ht="14.25" customHeight="1" x14ac:dyDescent="0.25">
      <c r="A30" s="23" t="s">
        <v>32</v>
      </c>
      <c r="B30" s="19">
        <f t="shared" si="3"/>
        <v>3</v>
      </c>
      <c r="C30" s="19">
        <f t="shared" si="4"/>
        <v>0</v>
      </c>
      <c r="D30" s="19">
        <f t="shared" si="5"/>
        <v>3</v>
      </c>
      <c r="E30" s="19">
        <f t="shared" si="6"/>
        <v>0</v>
      </c>
      <c r="F30" s="19">
        <f t="shared" si="7"/>
        <v>0</v>
      </c>
      <c r="G30" s="19">
        <f>SUM(G31:G32)</f>
        <v>0</v>
      </c>
      <c r="H30" s="19">
        <f>SUM(H31:H32)</f>
        <v>0</v>
      </c>
      <c r="I30" s="19">
        <f>SUM(I31:I32)</f>
        <v>0</v>
      </c>
      <c r="J30" s="21">
        <f t="shared" si="8"/>
        <v>0</v>
      </c>
      <c r="K30" s="19">
        <f>SUM(K31:K32)</f>
        <v>0</v>
      </c>
      <c r="L30" s="19">
        <f>SUM(L31:L32)</f>
        <v>0</v>
      </c>
      <c r="M30" s="19">
        <f>SUM(M31:M32)</f>
        <v>0</v>
      </c>
      <c r="N30" s="21">
        <f t="shared" si="9"/>
        <v>3</v>
      </c>
      <c r="O30" s="19">
        <f>SUM(O31:O32)</f>
        <v>0</v>
      </c>
      <c r="P30" s="19">
        <f>SUM(P31:P32)</f>
        <v>3</v>
      </c>
      <c r="Q30" s="22">
        <f>SUM(Q31:Q32)</f>
        <v>0</v>
      </c>
    </row>
    <row r="31" spans="1:17" ht="23.25" customHeight="1" x14ac:dyDescent="0.25">
      <c r="A31" s="23" t="s">
        <v>33</v>
      </c>
      <c r="B31" s="19">
        <f t="shared" si="3"/>
        <v>3</v>
      </c>
      <c r="C31" s="19">
        <f t="shared" si="4"/>
        <v>0</v>
      </c>
      <c r="D31" s="19">
        <f t="shared" si="5"/>
        <v>3</v>
      </c>
      <c r="E31" s="19">
        <f t="shared" si="6"/>
        <v>0</v>
      </c>
      <c r="F31" s="19">
        <f t="shared" si="7"/>
        <v>0</v>
      </c>
      <c r="G31" s="21">
        <v>0</v>
      </c>
      <c r="H31" s="19">
        <v>0</v>
      </c>
      <c r="I31" s="21">
        <v>0</v>
      </c>
      <c r="J31" s="21">
        <f t="shared" si="8"/>
        <v>0</v>
      </c>
      <c r="K31" s="19">
        <v>0</v>
      </c>
      <c r="L31" s="19">
        <v>0</v>
      </c>
      <c r="M31" s="19">
        <v>0</v>
      </c>
      <c r="N31" s="21">
        <f t="shared" si="9"/>
        <v>3</v>
      </c>
      <c r="O31" s="21">
        <v>0</v>
      </c>
      <c r="P31" s="21">
        <v>3</v>
      </c>
      <c r="Q31" s="22">
        <v>0</v>
      </c>
    </row>
    <row r="32" spans="1:17" ht="24.75" customHeight="1" x14ac:dyDescent="0.25">
      <c r="A32" s="23" t="s">
        <v>34</v>
      </c>
      <c r="B32" s="19">
        <f t="shared" si="3"/>
        <v>0</v>
      </c>
      <c r="C32" s="19">
        <f t="shared" si="4"/>
        <v>0</v>
      </c>
      <c r="D32" s="19">
        <f t="shared" si="5"/>
        <v>0</v>
      </c>
      <c r="E32" s="19">
        <f t="shared" si="6"/>
        <v>0</v>
      </c>
      <c r="F32" s="19">
        <f t="shared" si="7"/>
        <v>0</v>
      </c>
      <c r="G32" s="21">
        <v>0</v>
      </c>
      <c r="H32" s="19">
        <v>0</v>
      </c>
      <c r="I32" s="21">
        <v>0</v>
      </c>
      <c r="J32" s="21">
        <f t="shared" si="8"/>
        <v>0</v>
      </c>
      <c r="K32" s="21">
        <v>0</v>
      </c>
      <c r="L32" s="21">
        <v>0</v>
      </c>
      <c r="M32" s="21">
        <v>0</v>
      </c>
      <c r="N32" s="21">
        <f t="shared" si="9"/>
        <v>0</v>
      </c>
      <c r="O32" s="21">
        <v>0</v>
      </c>
      <c r="P32" s="21">
        <v>0</v>
      </c>
      <c r="Q32" s="22">
        <v>0</v>
      </c>
    </row>
    <row r="33" spans="1:17" ht="22.5" customHeight="1" x14ac:dyDescent="0.25">
      <c r="A33" s="23" t="s">
        <v>35</v>
      </c>
      <c r="B33" s="19">
        <f t="shared" si="3"/>
        <v>159</v>
      </c>
      <c r="C33" s="19">
        <f t="shared" si="4"/>
        <v>1</v>
      </c>
      <c r="D33" s="19">
        <f t="shared" si="5"/>
        <v>158</v>
      </c>
      <c r="E33" s="19">
        <f t="shared" si="6"/>
        <v>0</v>
      </c>
      <c r="F33" s="19">
        <f t="shared" si="7"/>
        <v>112</v>
      </c>
      <c r="G33" s="19">
        <f>SUM(G34:G35)</f>
        <v>1</v>
      </c>
      <c r="H33" s="19">
        <f>SUM(H34:H35)</f>
        <v>111</v>
      </c>
      <c r="I33" s="19">
        <f>SUM(I34:I35)</f>
        <v>0</v>
      </c>
      <c r="J33" s="21">
        <f t="shared" si="8"/>
        <v>0</v>
      </c>
      <c r="K33" s="19">
        <f>SUM(K34:K35)</f>
        <v>0</v>
      </c>
      <c r="L33" s="19">
        <f>SUM(L34:L35)</f>
        <v>0</v>
      </c>
      <c r="M33" s="19">
        <f>SUM(M34:M35)</f>
        <v>0</v>
      </c>
      <c r="N33" s="19">
        <f t="shared" si="9"/>
        <v>47</v>
      </c>
      <c r="O33" s="19">
        <f>SUM(O34:O35)</f>
        <v>0</v>
      </c>
      <c r="P33" s="19">
        <f>SUM(P34:P35)</f>
        <v>47</v>
      </c>
      <c r="Q33" s="22">
        <f>SUM(Q34:Q35)</f>
        <v>0</v>
      </c>
    </row>
    <row r="34" spans="1:17" ht="22.5" customHeight="1" x14ac:dyDescent="0.25">
      <c r="A34" s="23" t="s">
        <v>33</v>
      </c>
      <c r="B34" s="19">
        <f t="shared" si="3"/>
        <v>154</v>
      </c>
      <c r="C34" s="19">
        <f t="shared" si="4"/>
        <v>1</v>
      </c>
      <c r="D34" s="19">
        <f t="shared" si="5"/>
        <v>153</v>
      </c>
      <c r="E34" s="19">
        <f t="shared" si="6"/>
        <v>0</v>
      </c>
      <c r="F34" s="19">
        <f t="shared" si="7"/>
        <v>109</v>
      </c>
      <c r="G34" s="21">
        <v>1</v>
      </c>
      <c r="H34" s="21">
        <v>108</v>
      </c>
      <c r="I34" s="21">
        <v>0</v>
      </c>
      <c r="J34" s="21">
        <f t="shared" si="8"/>
        <v>0</v>
      </c>
      <c r="K34" s="21">
        <v>0</v>
      </c>
      <c r="L34" s="21">
        <v>0</v>
      </c>
      <c r="M34" s="21">
        <v>0</v>
      </c>
      <c r="N34" s="21">
        <f t="shared" si="9"/>
        <v>45</v>
      </c>
      <c r="O34" s="21">
        <v>0</v>
      </c>
      <c r="P34" s="21">
        <v>45</v>
      </c>
      <c r="Q34" s="22">
        <v>0</v>
      </c>
    </row>
    <row r="35" spans="1:17" ht="21" customHeight="1" x14ac:dyDescent="0.25">
      <c r="A35" s="23" t="s">
        <v>34</v>
      </c>
      <c r="B35" s="19">
        <f t="shared" si="3"/>
        <v>5</v>
      </c>
      <c r="C35" s="19">
        <f t="shared" si="4"/>
        <v>0</v>
      </c>
      <c r="D35" s="19">
        <f t="shared" si="5"/>
        <v>5</v>
      </c>
      <c r="E35" s="19">
        <f t="shared" si="6"/>
        <v>0</v>
      </c>
      <c r="F35" s="19">
        <f t="shared" si="7"/>
        <v>3</v>
      </c>
      <c r="G35" s="21">
        <v>0</v>
      </c>
      <c r="H35" s="21">
        <v>3</v>
      </c>
      <c r="I35" s="21">
        <v>0</v>
      </c>
      <c r="J35" s="21">
        <f t="shared" si="8"/>
        <v>0</v>
      </c>
      <c r="K35" s="21">
        <v>0</v>
      </c>
      <c r="L35" s="21">
        <v>0</v>
      </c>
      <c r="M35" s="21">
        <v>0</v>
      </c>
      <c r="N35" s="21">
        <f t="shared" si="9"/>
        <v>2</v>
      </c>
      <c r="O35" s="21">
        <v>0</v>
      </c>
      <c r="P35" s="21">
        <v>2</v>
      </c>
      <c r="Q35" s="22">
        <v>0</v>
      </c>
    </row>
    <row r="36" spans="1:17" ht="22.5" customHeight="1" x14ac:dyDescent="0.25">
      <c r="A36" s="23" t="s">
        <v>36</v>
      </c>
      <c r="B36" s="19">
        <f t="shared" si="3"/>
        <v>29</v>
      </c>
      <c r="C36" s="19">
        <f t="shared" si="4"/>
        <v>0</v>
      </c>
      <c r="D36" s="19">
        <f t="shared" si="5"/>
        <v>29</v>
      </c>
      <c r="E36" s="19">
        <f t="shared" si="6"/>
        <v>0</v>
      </c>
      <c r="F36" s="19">
        <f t="shared" si="7"/>
        <v>28</v>
      </c>
      <c r="G36" s="19">
        <f>SUM(G37:G38)</f>
        <v>0</v>
      </c>
      <c r="H36" s="19">
        <f>SUM(H37:H38)</f>
        <v>28</v>
      </c>
      <c r="I36" s="19">
        <f>SUM(I37:I38)</f>
        <v>0</v>
      </c>
      <c r="J36" s="21">
        <f t="shared" si="8"/>
        <v>0</v>
      </c>
      <c r="K36" s="19">
        <f>SUM(K37:K38)</f>
        <v>0</v>
      </c>
      <c r="L36" s="19">
        <f>SUM(L37:L38)</f>
        <v>0</v>
      </c>
      <c r="M36" s="19">
        <f>SUM(M37:M38)</f>
        <v>0</v>
      </c>
      <c r="N36" s="21">
        <f t="shared" si="9"/>
        <v>1</v>
      </c>
      <c r="O36" s="19">
        <f>SUM(O37:O38)</f>
        <v>0</v>
      </c>
      <c r="P36" s="19">
        <f>SUM(P37:P38)</f>
        <v>1</v>
      </c>
      <c r="Q36" s="20">
        <f>SUM(Q37:Q38)</f>
        <v>0</v>
      </c>
    </row>
    <row r="37" spans="1:17" ht="22.5" customHeight="1" x14ac:dyDescent="0.25">
      <c r="A37" s="23" t="s">
        <v>33</v>
      </c>
      <c r="B37" s="19">
        <f t="shared" si="3"/>
        <v>29</v>
      </c>
      <c r="C37" s="19">
        <f t="shared" si="4"/>
        <v>0</v>
      </c>
      <c r="D37" s="19">
        <f t="shared" si="5"/>
        <v>29</v>
      </c>
      <c r="E37" s="19">
        <f t="shared" si="6"/>
        <v>0</v>
      </c>
      <c r="F37" s="19">
        <f t="shared" si="7"/>
        <v>28</v>
      </c>
      <c r="G37" s="21">
        <v>0</v>
      </c>
      <c r="H37" s="21">
        <v>28</v>
      </c>
      <c r="I37" s="21">
        <v>0</v>
      </c>
      <c r="J37" s="21">
        <f t="shared" si="8"/>
        <v>0</v>
      </c>
      <c r="K37" s="21">
        <v>0</v>
      </c>
      <c r="L37" s="21">
        <v>0</v>
      </c>
      <c r="M37" s="21">
        <v>0</v>
      </c>
      <c r="N37" s="21">
        <f t="shared" si="9"/>
        <v>1</v>
      </c>
      <c r="O37" s="21">
        <v>0</v>
      </c>
      <c r="P37" s="21">
        <v>1</v>
      </c>
      <c r="Q37" s="22">
        <v>0</v>
      </c>
    </row>
    <row r="38" spans="1:17" ht="21" customHeight="1" thickBot="1" x14ac:dyDescent="0.3">
      <c r="A38" s="24" t="s">
        <v>34</v>
      </c>
      <c r="B38" s="25">
        <f t="shared" si="3"/>
        <v>0</v>
      </c>
      <c r="C38" s="25">
        <f t="shared" si="4"/>
        <v>0</v>
      </c>
      <c r="D38" s="25">
        <f t="shared" si="5"/>
        <v>0</v>
      </c>
      <c r="E38" s="25">
        <f t="shared" si="6"/>
        <v>0</v>
      </c>
      <c r="F38" s="25">
        <f t="shared" si="7"/>
        <v>0</v>
      </c>
      <c r="G38" s="26">
        <v>0</v>
      </c>
      <c r="H38" s="26">
        <v>0</v>
      </c>
      <c r="I38" s="26">
        <v>0</v>
      </c>
      <c r="J38" s="26">
        <f t="shared" si="8"/>
        <v>0</v>
      </c>
      <c r="K38" s="26">
        <v>0</v>
      </c>
      <c r="L38" s="26">
        <v>0</v>
      </c>
      <c r="M38" s="26">
        <v>0</v>
      </c>
      <c r="N38" s="26">
        <f t="shared" si="9"/>
        <v>0</v>
      </c>
      <c r="O38" s="26">
        <v>0</v>
      </c>
      <c r="P38" s="26">
        <v>0</v>
      </c>
      <c r="Q38" s="27">
        <v>0</v>
      </c>
    </row>
    <row r="39" spans="1:17" ht="14.25" customHeight="1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0" t="s">
        <v>41</v>
      </c>
    </row>
    <row r="40" spans="1:17" ht="14.25" customHeight="1" x14ac:dyDescent="0.25">
      <c r="A40" s="31" t="s">
        <v>37</v>
      </c>
    </row>
    <row r="41" spans="1:17" ht="14.25" customHeight="1" x14ac:dyDescent="0.25">
      <c r="A41" s="3" t="s">
        <v>38</v>
      </c>
    </row>
    <row r="42" spans="1:17" ht="14.25" customHeight="1" x14ac:dyDescent="0.25">
      <c r="A42" s="32" t="s">
        <v>39</v>
      </c>
    </row>
    <row r="43" spans="1:17" ht="14.25" customHeight="1" x14ac:dyDescent="0.25">
      <c r="A43" s="33" t="s">
        <v>40</v>
      </c>
    </row>
    <row r="44" spans="1:17" ht="14.25" customHeight="1" x14ac:dyDescent="0.25">
      <c r="A44" s="34"/>
    </row>
  </sheetData>
  <mergeCells count="28">
    <mergeCell ref="P7:P8"/>
    <mergeCell ref="K7:K8"/>
    <mergeCell ref="L7:L8"/>
    <mergeCell ref="M7:M8"/>
    <mergeCell ref="N7:N8"/>
    <mergeCell ref="O7:O8"/>
    <mergeCell ref="B5:P5"/>
    <mergeCell ref="A6:A8"/>
    <mergeCell ref="B6:E6"/>
    <mergeCell ref="F6:I6"/>
    <mergeCell ref="J6:M6"/>
    <mergeCell ref="N6:Q6"/>
    <mergeCell ref="B7:B8"/>
    <mergeCell ref="C7:C8"/>
    <mergeCell ref="D7:D8"/>
    <mergeCell ref="E7:E8"/>
    <mergeCell ref="Q7:Q8"/>
    <mergeCell ref="F7:F8"/>
    <mergeCell ref="G7:G8"/>
    <mergeCell ref="H7:H8"/>
    <mergeCell ref="I7:I8"/>
    <mergeCell ref="J7:J8"/>
    <mergeCell ref="A3:Q3"/>
    <mergeCell ref="N1:O1"/>
    <mergeCell ref="P1:Q1"/>
    <mergeCell ref="B2:E2"/>
    <mergeCell ref="N2:O2"/>
    <mergeCell ref="P2:Q2"/>
  </mergeCells>
  <phoneticPr fontId="5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機關退休人數按官等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柯乃毓</cp:lastModifiedBy>
  <dcterms:created xsi:type="dcterms:W3CDTF">2025-01-09T06:03:46Z</dcterms:created>
  <dcterms:modified xsi:type="dcterms:W3CDTF">2025-01-15T02:03:44Z</dcterms:modified>
</cp:coreProperties>
</file>