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3-2" state="visible" r:id="rId1"/>
  </sheets>
</workbook>
</file>

<file path=xl/sharedStrings.xml><?xml version="1.0" encoding="utf-8"?>
<sst xmlns="http://schemas.openxmlformats.org/spreadsheetml/2006/main" count="57">
  <si>
    <t>公 開 類</t>
  </si>
  <si>
    <t>年    報</t>
  </si>
  <si>
    <t>臺中市辦理調解方式概況</t>
  </si>
  <si>
    <t>中華民國113年</t>
  </si>
  <si>
    <t>區別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</si>
  <si>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</si>
  <si>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</si>
  <si>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</si>
  <si>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</si>
  <si>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</si>
  <si>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</si>
  <si>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</si>
  <si>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</si>
  <si>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</si>
  <si>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</si>
  <si>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</si>
  <si>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</si>
  <si>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</si>
  <si>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</si>
  <si>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</si>
  <si>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</si>
  <si>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</si>
  <si>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</si>
  <si>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</si>
  <si>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</si>
  <si>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</si>
  <si>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</si>
  <si>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</si>
  <si>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</si>
  <si>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</si>
  <si>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</si>
  <si>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</si>
  <si>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</si>
  <si>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</si>
  <si>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  和平區</t>
  </si>
  <si>
    <t>備註</t>
  </si>
  <si>
    <t xml:space="preserve">   填表　　　　　　　　　　　　　　          審核　　　　　　　　　　　　　　        業務主管人員　　　　　　　　　　　　　　            機關首長</t>
  </si>
  <si>
    <t xml:space="preserve">                            主辦統計人員</t>
  </si>
  <si>
    <t>資料來源：由本局採購申訴審議科，依據各區公所調解委員會造報辦理調解方式概況資料彙編。</t>
  </si>
  <si>
    <t>填表說明：本表編製1份，並依統計法規定永久保存，資料透過網際網路上傳至「臺中市公務統計行政管理系統」與「內政部公務統計報表網際網路報報送系統」。</t>
  </si>
  <si>
    <t>每年終了後2個月內編報</t>
  </si>
  <si>
    <t>調解方式</t>
  </si>
  <si>
    <t>合計</t>
  </si>
  <si>
    <t>計</t>
  </si>
  <si>
    <t>成立</t>
  </si>
  <si>
    <t>成立比率(%)</t>
  </si>
  <si>
    <t>不成立</t>
  </si>
  <si>
    <t>委員集體開會調解</t>
  </si>
  <si>
    <t>--</t>
  </si>
  <si>
    <t>委員獨任調解</t>
  </si>
  <si>
    <t>編製機關</t>
  </si>
  <si>
    <t>表　　號</t>
  </si>
  <si>
    <t>協同調解</t>
  </si>
  <si>
    <t>中華民國114年2月17日 編製</t>
  </si>
  <si>
    <t>臺中市政府法制局</t>
  </si>
  <si>
    <t>30293-03-03-2</t>
  </si>
  <si>
    <t>單位：件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</si>
</sst>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#,##0;\-###,##0;&quot;     －&quot;" numFmtId="198"/>
    <numFmt formatCode="#,##0.00;\-#,##0.00;&quot;      －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0" fontId="2" borderId="4" xfId="0" applyFont="true" applyBorder="true">
      <alignment horizontal="center" vertical="center"/>
    </xf>
    <xf numFmtId="0" fontId="2" borderId="2" xfId="0" applyFont="true" applyBorder="true">
      <alignment horizontal="left"/>
    </xf>
    <xf numFmtId="0" fontId="2" borderId="0" xfId="0" applyFont="true">
      <alignment horizontal="center" vertical="center"/>
    </xf>
    <xf numFmtId="0" fontId="2" borderId="0" xfId="0" applyFont="true">
      <alignment horizontal="left" vertical="top"/>
    </xf>
    <xf numFmtId="0" fontId="2" borderId="0" xfId="0" applyFont="true">
      <alignment horizontal="left" vertical="center"/>
    </xf>
    <xf numFmtId="0" fontId="2" borderId="0" xfId="0" applyFont="true">
      <alignment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8" fontId="5" borderId="1" xfId="0" applyNumberFormat="true" applyFont="true" applyBorder="true">
      <alignment vertical="center"/>
    </xf>
    <xf numFmtId="0" fontId="2" borderId="1" xfId="0" applyFont="true" applyBorder="true">
      <alignment horizontal="center" vertical="top"/>
    </xf>
    <xf numFmtId="0" fontId="1" borderId="0" xfId="0" applyFont="true">
      <alignment vertical="center"/>
    </xf>
    <xf numFmtId="0" fontId="2" borderId="7" xfId="0" applyFont="true" applyBorder="true">
      <alignment horizontal="center" vertical="center" wrapText="true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199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0" fontId="5" borderId="1" xfId="0" applyFont="true" applyBorder="true">
      <alignment vertical="center"/>
    </xf>
    <xf numFmtId="0" fontId="1" borderId="8" xfId="0" applyFont="true" applyBorder="true">
      <alignment vertical="center"/>
    </xf>
    <xf numFmtId="0" fontId="2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0" fontId="2" borderId="3" xfId="0" applyFont="true" applyBorder="true">
      <alignment horizontal="right" vertical="center" wrapText="true"/>
    </xf>
    <xf numFmtId="198" fontId="5" borderId="7" xfId="0" applyNumberFormat="true" applyFont="true" applyBorder="true">
      <alignment horizontal="right" vertical="center"/>
    </xf>
    <xf numFmtId="0" fontId="4" borderId="5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G49" sqref="G49:G49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5"/>
      <c r="C1" s="21"/>
      <c r="D1" s="21"/>
      <c r="E1" s="21"/>
      <c r="F1" s="21"/>
      <c r="G1" s="21"/>
      <c r="H1" s="21"/>
      <c r="I1" s="21"/>
      <c r="J1" s="21"/>
      <c r="K1" s="21"/>
      <c r="L1" s="21"/>
      <c r="M1" s="28"/>
      <c r="N1" s="1" t="s">
        <v>50</v>
      </c>
      <c r="O1" s="1"/>
      <c r="P1" s="1" t="s">
        <v>54</v>
      </c>
      <c r="Q1" s="1"/>
      <c r="R1" s="35"/>
    </row>
    <row r="2" ht="28.5" customHeight="true">
      <c r="A2" s="1" t="s">
        <v>1</v>
      </c>
      <c r="B2" s="16" t="s">
        <v>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 t="s">
        <v>51</v>
      </c>
      <c r="O2" s="1"/>
      <c r="P2" s="30" t="s">
        <v>55</v>
      </c>
      <c r="Q2" s="30"/>
      <c r="R2" s="35"/>
    </row>
    <row r="3" ht="9.4" customHeight="true">
      <c r="A3" s="2"/>
      <c r="B3" s="2"/>
      <c r="C3" s="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1"/>
    </row>
    <row r="4" ht="6.2" customHeight="true">
      <c r="A4" s="3"/>
      <c r="B4" s="3"/>
      <c r="C4" s="3"/>
      <c r="D4" s="24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2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3" t="s">
        <v>56</v>
      </c>
    </row>
    <row r="7" ht="18" customHeight="true">
      <c r="A7" s="6" t="s">
        <v>4</v>
      </c>
      <c r="B7" s="17" t="s">
        <v>41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52</v>
      </c>
      <c r="O7" s="17"/>
      <c r="P7" s="17"/>
      <c r="Q7" s="17"/>
      <c r="R7" s="36"/>
    </row>
    <row r="8" ht="18" customHeight="true">
      <c r="A8" s="6"/>
      <c r="B8" s="17" t="s">
        <v>42</v>
      </c>
      <c r="C8" s="17"/>
      <c r="D8" s="17"/>
      <c r="E8" s="17"/>
      <c r="F8" s="17" t="s">
        <v>47</v>
      </c>
      <c r="G8" s="17"/>
      <c r="H8" s="17"/>
      <c r="I8" s="17"/>
      <c r="J8" s="17" t="s">
        <v>49</v>
      </c>
      <c r="K8" s="17"/>
      <c r="L8" s="17"/>
      <c r="M8" s="17"/>
      <c r="N8" s="17"/>
      <c r="O8" s="17"/>
      <c r="P8" s="17"/>
      <c r="Q8" s="17"/>
      <c r="R8" s="36"/>
    </row>
    <row r="9" ht="9.95" customHeight="true">
      <c r="A9" s="6"/>
      <c r="B9" s="17" t="s">
        <v>43</v>
      </c>
      <c r="C9" s="22" t="s">
        <v>44</v>
      </c>
      <c r="D9" s="6"/>
      <c r="E9" s="17" t="s">
        <v>46</v>
      </c>
      <c r="F9" s="17" t="s">
        <v>43</v>
      </c>
      <c r="G9" s="22" t="s">
        <v>44</v>
      </c>
      <c r="H9" s="6"/>
      <c r="I9" s="17" t="s">
        <v>46</v>
      </c>
      <c r="J9" s="17" t="s">
        <v>43</v>
      </c>
      <c r="K9" s="22" t="s">
        <v>44</v>
      </c>
      <c r="L9" s="6"/>
      <c r="M9" s="17" t="s">
        <v>46</v>
      </c>
      <c r="N9" s="17" t="s">
        <v>43</v>
      </c>
      <c r="O9" s="22" t="s">
        <v>44</v>
      </c>
      <c r="P9" s="6"/>
      <c r="Q9" s="22" t="s">
        <v>46</v>
      </c>
    </row>
    <row r="10" ht="33.95" customHeight="true">
      <c r="A10" s="6"/>
      <c r="B10" s="17"/>
      <c r="C10" s="17"/>
      <c r="D10" s="17" t="s">
        <v>45</v>
      </c>
      <c r="E10" s="17"/>
      <c r="F10" s="17"/>
      <c r="G10" s="17"/>
      <c r="H10" s="17" t="s">
        <v>45</v>
      </c>
      <c r="I10" s="17"/>
      <c r="J10" s="17"/>
      <c r="K10" s="17"/>
      <c r="L10" s="17" t="s">
        <v>45</v>
      </c>
      <c r="M10" s="17"/>
      <c r="N10" s="17"/>
      <c r="O10" s="17"/>
      <c r="P10" s="17" t="s">
        <v>45</v>
      </c>
      <c r="Q10" s="22"/>
    </row>
    <row r="11" ht="15.95" customHeight="true">
      <c r="A11" s="7" t="s">
        <v>5</v>
      </c>
      <c r="B11" s="18" t="n">
        <v>23089</v>
      </c>
      <c r="C11" s="18" t="n">
        <v>22189</v>
      </c>
      <c r="D11" s="25" t="n">
        <f>IF(B11&gt;0, C11/B11*100, 0)</f>
        <v>96.1020399324354</v>
      </c>
      <c r="E11" s="18" t="n">
        <v>900</v>
      </c>
      <c r="F11" s="18" t="n">
        <v>1551</v>
      </c>
      <c r="G11" s="18" t="n">
        <v>1493</v>
      </c>
      <c r="H11" s="25" t="n">
        <f>IF(F11&gt;0, G11/F11*100, 0)</f>
        <v>96.2604771115409</v>
      </c>
      <c r="I11" s="18" t="n">
        <v>58</v>
      </c>
      <c r="J11" s="18" t="n">
        <v>21538</v>
      </c>
      <c r="K11" s="18" t="n">
        <v>20696</v>
      </c>
      <c r="L11" s="25" t="n">
        <f>IF(J11&gt;0, K11/J11*100, 0)</f>
        <v>96.090630513511</v>
      </c>
      <c r="M11" s="18" t="n">
        <v>842</v>
      </c>
      <c r="N11" s="18" t="n">
        <v>1394</v>
      </c>
      <c r="O11" s="18" t="n">
        <v>1362</v>
      </c>
      <c r="P11" s="25" t="n">
        <f>IF(N11&gt;0, O11/N11*100, 0)</f>
        <v>97.7044476327116</v>
      </c>
      <c r="Q11" s="34" t="n">
        <f>SUM(Q12:Q40)</f>
        <v>32</v>
      </c>
    </row>
    <row r="12" ht="15.95" customHeight="true">
      <c r="A12" s="7" t="s">
        <v>6</v>
      </c>
      <c r="B12" s="18" t="n">
        <v>658</v>
      </c>
      <c r="C12" s="18" t="n">
        <v>650</v>
      </c>
      <c r="D12" s="25" t="n">
        <f>IF(B12&gt;0, C12/B12*100, "--")</f>
        <v>98.7841945288754</v>
      </c>
      <c r="E12" s="18" t="n">
        <v>8</v>
      </c>
      <c r="F12" s="18" t="n">
        <v>0</v>
      </c>
      <c r="G12" s="18" t="n">
        <v>0</v>
      </c>
      <c r="H12" s="25" t="str">
        <f>IF(F12&gt;0, G12/F12*100, "--")</f>
        <v>--</v>
      </c>
      <c r="I12" s="18" t="n">
        <v>0</v>
      </c>
      <c r="J12" s="18" t="n">
        <v>658</v>
      </c>
      <c r="K12" s="18" t="n">
        <v>650</v>
      </c>
      <c r="L12" s="25" t="n">
        <f>IF(J12&gt;0, K12/J12*100, "--")</f>
        <v>98.7841945288754</v>
      </c>
      <c r="M12" s="18" t="n">
        <v>8</v>
      </c>
      <c r="N12" s="18" t="n">
        <v>11</v>
      </c>
      <c r="O12" s="18" t="n">
        <v>11</v>
      </c>
      <c r="P12" s="25" t="n">
        <f>IF(N12&gt;0, O12/N12*100, "--")</f>
        <v>100</v>
      </c>
      <c r="Q12" s="34" t="n">
        <v>0</v>
      </c>
    </row>
    <row r="13" ht="15.95" customHeight="true">
      <c r="A13" s="7" t="s">
        <v>7</v>
      </c>
      <c r="B13" s="18" t="n">
        <v>1056</v>
      </c>
      <c r="C13" s="18" t="n">
        <v>1002</v>
      </c>
      <c r="D13" s="25" t="n">
        <f>IF(B13&gt;0, C13/B13*100, "--")</f>
        <v>94.8863636363636</v>
      </c>
      <c r="E13" s="18" t="n">
        <v>54</v>
      </c>
      <c r="F13" s="18" t="n">
        <v>0</v>
      </c>
      <c r="G13" s="18" t="n">
        <v>0</v>
      </c>
      <c r="H13" s="18" t="str">
        <f>IF(ISERROR(G13/F13), "--", G13/F13)</f>
        <v>--</v>
      </c>
      <c r="I13" s="18" t="n">
        <v>0</v>
      </c>
      <c r="J13" s="18" t="n">
        <v>1056</v>
      </c>
      <c r="K13" s="18" t="n">
        <v>1002</v>
      </c>
      <c r="L13" s="25" t="n">
        <f>IF(J13&gt;0, K13/J13*100, "--")</f>
        <v>94.8863636363636</v>
      </c>
      <c r="M13" s="18" t="n">
        <v>54</v>
      </c>
      <c r="N13" s="18" t="n">
        <v>2</v>
      </c>
      <c r="O13" s="18" t="n">
        <v>2</v>
      </c>
      <c r="P13" s="25" t="n">
        <f>IF(N13&gt;0, O13/N13*100, "--")</f>
        <v>100</v>
      </c>
      <c r="Q13" s="34" t="n">
        <v>0</v>
      </c>
    </row>
    <row r="14" ht="15.95" customHeight="true">
      <c r="A14" s="7" t="s">
        <v>8</v>
      </c>
      <c r="B14" s="18" t="n">
        <v>988</v>
      </c>
      <c r="C14" s="18" t="n">
        <v>950</v>
      </c>
      <c r="D14" s="25" t="n">
        <v>96.15</v>
      </c>
      <c r="E14" s="18" t="n">
        <v>38</v>
      </c>
      <c r="F14" s="18" t="n">
        <v>0</v>
      </c>
      <c r="G14" s="18" t="n">
        <v>0</v>
      </c>
      <c r="H14" s="25" t="s">
        <v>48</v>
      </c>
      <c r="I14" s="18" t="n">
        <v>0</v>
      </c>
      <c r="J14" s="18" t="n">
        <v>988</v>
      </c>
      <c r="K14" s="18" t="n">
        <v>950</v>
      </c>
      <c r="L14" s="25" t="n">
        <v>96.15</v>
      </c>
      <c r="M14" s="18" t="n">
        <v>38</v>
      </c>
      <c r="N14" s="18" t="n">
        <v>264</v>
      </c>
      <c r="O14" s="18" t="n">
        <v>264</v>
      </c>
      <c r="P14" s="25" t="n">
        <v>100</v>
      </c>
      <c r="Q14" s="34" t="n">
        <v>0</v>
      </c>
    </row>
    <row r="15" ht="15.95" customHeight="true">
      <c r="A15" s="7" t="s">
        <v>9</v>
      </c>
      <c r="B15" s="18" t="n">
        <v>948</v>
      </c>
      <c r="C15" s="18" t="n">
        <v>920</v>
      </c>
      <c r="D15" s="25" t="n">
        <v>97.05</v>
      </c>
      <c r="E15" s="18" t="n">
        <v>28</v>
      </c>
      <c r="F15" s="18" t="n">
        <v>0</v>
      </c>
      <c r="G15" s="18" t="n">
        <v>0</v>
      </c>
      <c r="H15" s="25" t="s">
        <v>48</v>
      </c>
      <c r="I15" s="18" t="n">
        <v>0</v>
      </c>
      <c r="J15" s="18" t="n">
        <v>948</v>
      </c>
      <c r="K15" s="18" t="n">
        <v>920</v>
      </c>
      <c r="L15" s="25" t="n">
        <v>97.05</v>
      </c>
      <c r="M15" s="18" t="n">
        <v>28</v>
      </c>
      <c r="N15" s="18" t="n">
        <v>126</v>
      </c>
      <c r="O15" s="18" t="n">
        <v>123</v>
      </c>
      <c r="P15" s="25" t="n">
        <v>97.62</v>
      </c>
      <c r="Q15" s="34" t="n">
        <v>3</v>
      </c>
    </row>
    <row r="16" ht="15.95" customHeight="true">
      <c r="A16" s="7" t="s">
        <v>10</v>
      </c>
      <c r="B16" s="18" t="n">
        <v>1489</v>
      </c>
      <c r="C16" s="18" t="n">
        <v>1404</v>
      </c>
      <c r="D16" s="25" t="n">
        <v>94.29</v>
      </c>
      <c r="E16" s="18" t="n">
        <v>85</v>
      </c>
      <c r="F16" s="18" t="n">
        <v>0</v>
      </c>
      <c r="G16" s="18" t="n">
        <v>0</v>
      </c>
      <c r="H16" s="25" t="s">
        <v>48</v>
      </c>
      <c r="I16" s="18" t="n">
        <v>0</v>
      </c>
      <c r="J16" s="18" t="n">
        <v>1489</v>
      </c>
      <c r="K16" s="18" t="n">
        <v>1404</v>
      </c>
      <c r="L16" s="25" t="n">
        <v>94.29</v>
      </c>
      <c r="M16" s="18" t="n">
        <v>85</v>
      </c>
      <c r="N16" s="18" t="n">
        <v>2</v>
      </c>
      <c r="O16" s="18" t="n">
        <v>2</v>
      </c>
      <c r="P16" s="25" t="n">
        <v>100</v>
      </c>
      <c r="Q16" s="34" t="n">
        <v>0</v>
      </c>
    </row>
    <row r="17" ht="15.95" customHeight="true">
      <c r="A17" s="7" t="s">
        <v>11</v>
      </c>
      <c r="B17" s="18" t="n">
        <v>2296</v>
      </c>
      <c r="C17" s="18" t="n">
        <v>2205</v>
      </c>
      <c r="D17" s="25" t="n">
        <v>96.04</v>
      </c>
      <c r="E17" s="18" t="n">
        <v>91</v>
      </c>
      <c r="F17" s="18" t="n">
        <v>0</v>
      </c>
      <c r="G17" s="18" t="n">
        <v>0</v>
      </c>
      <c r="H17" s="25" t="s">
        <v>48</v>
      </c>
      <c r="I17" s="18" t="n">
        <v>0</v>
      </c>
      <c r="J17" s="18" t="n">
        <v>2296</v>
      </c>
      <c r="K17" s="18" t="n">
        <v>2205</v>
      </c>
      <c r="L17" s="25" t="n">
        <v>96.04</v>
      </c>
      <c r="M17" s="18" t="n">
        <v>91</v>
      </c>
      <c r="N17" s="18" t="n">
        <v>231</v>
      </c>
      <c r="O17" s="18" t="n">
        <v>220</v>
      </c>
      <c r="P17" s="25" t="n">
        <v>95.24</v>
      </c>
      <c r="Q17" s="34" t="n">
        <v>11</v>
      </c>
    </row>
    <row r="18" ht="15.95" customHeight="true">
      <c r="A18" s="7" t="s">
        <v>12</v>
      </c>
      <c r="B18" s="18" t="n">
        <v>1501</v>
      </c>
      <c r="C18" s="18" t="n">
        <v>1462</v>
      </c>
      <c r="D18" s="25" t="n">
        <v>97.4</v>
      </c>
      <c r="E18" s="18" t="n">
        <v>39</v>
      </c>
      <c r="F18" s="18" t="n">
        <v>0</v>
      </c>
      <c r="G18" s="18" t="n">
        <v>0</v>
      </c>
      <c r="H18" s="25" t="s">
        <v>48</v>
      </c>
      <c r="I18" s="18" t="n">
        <v>0</v>
      </c>
      <c r="J18" s="18" t="n">
        <v>1501</v>
      </c>
      <c r="K18" s="18" t="n">
        <v>1462</v>
      </c>
      <c r="L18" s="25" t="n">
        <v>97.4</v>
      </c>
      <c r="M18" s="18" t="n">
        <v>39</v>
      </c>
      <c r="N18" s="18" t="n">
        <v>5</v>
      </c>
      <c r="O18" s="18" t="n">
        <v>5</v>
      </c>
      <c r="P18" s="25" t="n">
        <v>100</v>
      </c>
      <c r="Q18" s="34" t="n">
        <v>0</v>
      </c>
    </row>
    <row r="19" ht="15.95" customHeight="true">
      <c r="A19" s="7" t="s">
        <v>13</v>
      </c>
      <c r="B19" s="18" t="n">
        <v>1877</v>
      </c>
      <c r="C19" s="18" t="n">
        <v>1765</v>
      </c>
      <c r="D19" s="25" t="n">
        <v>94.03</v>
      </c>
      <c r="E19" s="18" t="n">
        <v>112</v>
      </c>
      <c r="F19" s="18" t="n">
        <v>0</v>
      </c>
      <c r="G19" s="18" t="n">
        <v>0</v>
      </c>
      <c r="H19" s="25" t="s">
        <v>48</v>
      </c>
      <c r="I19" s="18" t="n">
        <v>0</v>
      </c>
      <c r="J19" s="18" t="n">
        <v>1877</v>
      </c>
      <c r="K19" s="18" t="n">
        <v>1765</v>
      </c>
      <c r="L19" s="25" t="n">
        <v>94.03</v>
      </c>
      <c r="M19" s="18" t="n">
        <v>112</v>
      </c>
      <c r="N19" s="18" t="n">
        <v>0</v>
      </c>
      <c r="O19" s="18" t="n">
        <v>0</v>
      </c>
      <c r="P19" s="25" t="s">
        <v>48</v>
      </c>
      <c r="Q19" s="34" t="n">
        <v>0</v>
      </c>
    </row>
    <row r="20" ht="15.95" customHeight="true">
      <c r="A20" s="7" t="s">
        <v>14</v>
      </c>
      <c r="B20" s="18" t="n">
        <v>651</v>
      </c>
      <c r="C20" s="18" t="n">
        <v>632</v>
      </c>
      <c r="D20" s="25" t="n">
        <v>97.08</v>
      </c>
      <c r="E20" s="18" t="n">
        <v>19</v>
      </c>
      <c r="F20" s="18" t="n">
        <v>0</v>
      </c>
      <c r="G20" s="18" t="n">
        <v>0</v>
      </c>
      <c r="H20" s="25" t="s">
        <v>48</v>
      </c>
      <c r="I20" s="18" t="n">
        <v>0</v>
      </c>
      <c r="J20" s="18" t="n">
        <v>651</v>
      </c>
      <c r="K20" s="18" t="n">
        <v>632</v>
      </c>
      <c r="L20" s="25" t="n">
        <v>97.08</v>
      </c>
      <c r="M20" s="18" t="n">
        <v>19</v>
      </c>
      <c r="N20" s="18" t="n">
        <v>0</v>
      </c>
      <c r="O20" s="18" t="n">
        <v>0</v>
      </c>
      <c r="P20" s="25" t="s">
        <v>48</v>
      </c>
      <c r="Q20" s="34" t="n">
        <v>0</v>
      </c>
    </row>
    <row r="21" ht="15.95" customHeight="true">
      <c r="A21" s="7" t="s">
        <v>15</v>
      </c>
      <c r="B21" s="18" t="n">
        <v>175</v>
      </c>
      <c r="C21" s="18" t="n">
        <v>149</v>
      </c>
      <c r="D21" s="25" t="n">
        <v>85.14</v>
      </c>
      <c r="E21" s="18" t="n">
        <v>26</v>
      </c>
      <c r="F21" s="18" t="n">
        <v>175</v>
      </c>
      <c r="G21" s="18" t="n">
        <v>149</v>
      </c>
      <c r="H21" s="25" t="n">
        <v>85.14</v>
      </c>
      <c r="I21" s="18" t="n">
        <v>26</v>
      </c>
      <c r="J21" s="18" t="n">
        <v>0</v>
      </c>
      <c r="K21" s="18" t="n">
        <v>0</v>
      </c>
      <c r="L21" s="25" t="s">
        <v>48</v>
      </c>
      <c r="M21" s="18" t="n">
        <v>0</v>
      </c>
      <c r="N21" s="18" t="n">
        <v>0</v>
      </c>
      <c r="O21" s="18" t="n">
        <v>0</v>
      </c>
      <c r="P21" s="25" t="s">
        <v>48</v>
      </c>
      <c r="Q21" s="34" t="n">
        <v>0</v>
      </c>
    </row>
    <row r="22" ht="15.95" customHeight="true">
      <c r="A22" s="7" t="s">
        <v>16</v>
      </c>
      <c r="B22" s="18" t="n">
        <v>604</v>
      </c>
      <c r="C22" s="18" t="n">
        <v>589</v>
      </c>
      <c r="D22" s="25" t="n">
        <v>97.52</v>
      </c>
      <c r="E22" s="18" t="n">
        <v>15</v>
      </c>
      <c r="F22" s="18" t="n">
        <v>0</v>
      </c>
      <c r="G22" s="18" t="n">
        <v>0</v>
      </c>
      <c r="H22" s="25" t="s">
        <v>48</v>
      </c>
      <c r="I22" s="18" t="n">
        <v>0</v>
      </c>
      <c r="J22" s="18" t="n">
        <v>604</v>
      </c>
      <c r="K22" s="18" t="n">
        <v>589</v>
      </c>
      <c r="L22" s="25" t="n">
        <v>97.52</v>
      </c>
      <c r="M22" s="18" t="n">
        <v>15</v>
      </c>
      <c r="N22" s="18" t="n">
        <v>1</v>
      </c>
      <c r="O22" s="18" t="n">
        <v>1</v>
      </c>
      <c r="P22" s="25" t="n">
        <v>100</v>
      </c>
      <c r="Q22" s="34" t="n">
        <v>0</v>
      </c>
    </row>
    <row r="23" ht="15.95" customHeight="true">
      <c r="A23" s="7" t="s">
        <v>17</v>
      </c>
      <c r="B23" s="18" t="n">
        <v>762</v>
      </c>
      <c r="C23" s="18" t="n">
        <v>732</v>
      </c>
      <c r="D23" s="25" t="n">
        <v>96.06</v>
      </c>
      <c r="E23" s="18" t="n">
        <v>30</v>
      </c>
      <c r="F23" s="18" t="n">
        <v>0</v>
      </c>
      <c r="G23" s="18" t="n">
        <v>0</v>
      </c>
      <c r="H23" s="25" t="s">
        <v>48</v>
      </c>
      <c r="I23" s="18" t="n">
        <v>0</v>
      </c>
      <c r="J23" s="18" t="n">
        <v>762</v>
      </c>
      <c r="K23" s="18" t="n">
        <v>732</v>
      </c>
      <c r="L23" s="25" t="n">
        <v>96.06</v>
      </c>
      <c r="M23" s="18" t="n">
        <v>30</v>
      </c>
      <c r="N23" s="18" t="n">
        <v>18</v>
      </c>
      <c r="O23" s="18" t="n">
        <v>18</v>
      </c>
      <c r="P23" s="25" t="n">
        <v>100</v>
      </c>
      <c r="Q23" s="34" t="n">
        <v>0</v>
      </c>
    </row>
    <row r="24" ht="15.95" customHeight="true">
      <c r="A24" s="7" t="s">
        <v>18</v>
      </c>
      <c r="B24" s="18" t="n">
        <v>1272</v>
      </c>
      <c r="C24" s="18" t="n">
        <v>1235</v>
      </c>
      <c r="D24" s="25" t="n">
        <v>97.09</v>
      </c>
      <c r="E24" s="18" t="n">
        <v>37</v>
      </c>
      <c r="F24" s="18" t="n">
        <v>0</v>
      </c>
      <c r="G24" s="18" t="n">
        <v>0</v>
      </c>
      <c r="H24" s="25" t="s">
        <v>48</v>
      </c>
      <c r="I24" s="18" t="n">
        <v>0</v>
      </c>
      <c r="J24" s="18" t="n">
        <v>1272</v>
      </c>
      <c r="K24" s="18" t="n">
        <v>1235</v>
      </c>
      <c r="L24" s="25" t="n">
        <v>97.09</v>
      </c>
      <c r="M24" s="18" t="n">
        <v>37</v>
      </c>
      <c r="N24" s="18" t="n">
        <v>287</v>
      </c>
      <c r="O24" s="18" t="n">
        <v>276</v>
      </c>
      <c r="P24" s="25" t="n">
        <v>96.17</v>
      </c>
      <c r="Q24" s="34" t="n">
        <v>11</v>
      </c>
    </row>
    <row r="25" ht="15.95" customHeight="true">
      <c r="A25" s="7" t="s">
        <v>19</v>
      </c>
      <c r="B25" s="18" t="n">
        <v>651</v>
      </c>
      <c r="C25" s="18" t="n">
        <v>626</v>
      </c>
      <c r="D25" s="25" t="n">
        <f>IF(B25&gt;0, C25/B25*100, "--")</f>
        <v>96.1597542242704</v>
      </c>
      <c r="E25" s="18" t="n">
        <v>25</v>
      </c>
      <c r="F25" s="18" t="n">
        <v>590</v>
      </c>
      <c r="G25" s="18" t="n">
        <v>586</v>
      </c>
      <c r="H25" s="25" t="n">
        <f>IF(F25&gt;0, G25/F25*100, "--")</f>
        <v>99.3220338983051</v>
      </c>
      <c r="I25" s="18" t="n">
        <v>4</v>
      </c>
      <c r="J25" s="18" t="n">
        <v>61</v>
      </c>
      <c r="K25" s="18" t="n">
        <v>40</v>
      </c>
      <c r="L25" s="25" t="n">
        <f>IF(J25&gt;0, K25/J25*100, "--")</f>
        <v>65.5737704918033</v>
      </c>
      <c r="M25" s="18" t="n">
        <v>21</v>
      </c>
      <c r="N25" s="18" t="n">
        <v>0</v>
      </c>
      <c r="O25" s="18" t="n">
        <v>0</v>
      </c>
      <c r="P25" s="25" t="str">
        <f>IF(N25&gt;0, O25/N25*100, "--")</f>
        <v>--</v>
      </c>
      <c r="Q25" s="34" t="n">
        <v>0</v>
      </c>
    </row>
    <row r="26" ht="15.95" customHeight="true">
      <c r="A26" s="7" t="s">
        <v>20</v>
      </c>
      <c r="B26" s="18" t="n">
        <v>295</v>
      </c>
      <c r="C26" s="18" t="n">
        <v>260</v>
      </c>
      <c r="D26" s="25" t="n">
        <v>88.14</v>
      </c>
      <c r="E26" s="18" t="n">
        <v>35</v>
      </c>
      <c r="F26" s="18" t="n">
        <v>33</v>
      </c>
      <c r="G26" s="18" t="n">
        <v>30</v>
      </c>
      <c r="H26" s="25" t="n">
        <v>90.91</v>
      </c>
      <c r="I26" s="18" t="n">
        <v>3</v>
      </c>
      <c r="J26" s="18" t="n">
        <v>262</v>
      </c>
      <c r="K26" s="18" t="n">
        <v>230</v>
      </c>
      <c r="L26" s="25" t="n">
        <v>87.79</v>
      </c>
      <c r="M26" s="18" t="n">
        <v>32</v>
      </c>
      <c r="N26" s="18" t="n">
        <v>6</v>
      </c>
      <c r="O26" s="18" t="n">
        <v>4</v>
      </c>
      <c r="P26" s="25" t="n">
        <v>66.67</v>
      </c>
      <c r="Q26" s="34" t="n">
        <v>2</v>
      </c>
    </row>
    <row r="27" ht="15.95" customHeight="true">
      <c r="A27" s="7" t="s">
        <v>21</v>
      </c>
      <c r="B27" s="18" t="n">
        <v>382</v>
      </c>
      <c r="C27" s="18" t="n">
        <v>375</v>
      </c>
      <c r="D27" s="25" t="n">
        <v>98.17</v>
      </c>
      <c r="E27" s="18" t="n">
        <v>7</v>
      </c>
      <c r="F27" s="18" t="n">
        <v>378</v>
      </c>
      <c r="G27" s="18" t="n">
        <v>371</v>
      </c>
      <c r="H27" s="25" t="n">
        <v>98.15</v>
      </c>
      <c r="I27" s="18" t="n">
        <v>7</v>
      </c>
      <c r="J27" s="18" t="n">
        <v>4</v>
      </c>
      <c r="K27" s="18" t="n">
        <v>4</v>
      </c>
      <c r="L27" s="25" t="n">
        <v>100</v>
      </c>
      <c r="M27" s="18" t="n">
        <v>0</v>
      </c>
      <c r="N27" s="18" t="n">
        <v>8</v>
      </c>
      <c r="O27" s="18" t="n">
        <v>8</v>
      </c>
      <c r="P27" s="25" t="n">
        <v>100</v>
      </c>
      <c r="Q27" s="34" t="n">
        <v>0</v>
      </c>
    </row>
    <row r="28" ht="15.95" customHeight="true">
      <c r="A28" s="7" t="s">
        <v>22</v>
      </c>
      <c r="B28" s="18" t="n">
        <v>807</v>
      </c>
      <c r="C28" s="18" t="n">
        <v>784</v>
      </c>
      <c r="D28" s="25" t="n">
        <v>97.15</v>
      </c>
      <c r="E28" s="18" t="n">
        <v>23</v>
      </c>
      <c r="F28" s="18" t="n">
        <v>0</v>
      </c>
      <c r="G28" s="18" t="n">
        <v>0</v>
      </c>
      <c r="H28" s="25" t="s">
        <v>48</v>
      </c>
      <c r="I28" s="18" t="n">
        <v>0</v>
      </c>
      <c r="J28" s="18" t="n">
        <v>807</v>
      </c>
      <c r="K28" s="18" t="n">
        <v>784</v>
      </c>
      <c r="L28" s="25" t="n">
        <v>97.15</v>
      </c>
      <c r="M28" s="18" t="n">
        <v>23</v>
      </c>
      <c r="N28" s="18" t="n">
        <v>197</v>
      </c>
      <c r="O28" s="18" t="n">
        <v>192</v>
      </c>
      <c r="P28" s="25" t="n">
        <v>97.46</v>
      </c>
      <c r="Q28" s="34" t="n">
        <v>5</v>
      </c>
    </row>
    <row r="29" ht="15.95" customHeight="true">
      <c r="A29" s="7" t="s">
        <v>23</v>
      </c>
      <c r="B29" s="18" t="n">
        <v>1175</v>
      </c>
      <c r="C29" s="18" t="n">
        <v>1128</v>
      </c>
      <c r="D29" s="25" t="n">
        <v>96</v>
      </c>
      <c r="E29" s="18" t="n">
        <v>47</v>
      </c>
      <c r="F29" s="18" t="n">
        <v>0</v>
      </c>
      <c r="G29" s="18" t="n">
        <v>0</v>
      </c>
      <c r="H29" s="25" t="s">
        <v>48</v>
      </c>
      <c r="I29" s="18" t="n">
        <v>0</v>
      </c>
      <c r="J29" s="18" t="n">
        <v>1175</v>
      </c>
      <c r="K29" s="18" t="n">
        <v>1128</v>
      </c>
      <c r="L29" s="25" t="n">
        <v>96</v>
      </c>
      <c r="M29" s="18" t="n">
        <v>47</v>
      </c>
      <c r="N29" s="18" t="n">
        <v>67</v>
      </c>
      <c r="O29" s="18" t="n">
        <v>67</v>
      </c>
      <c r="P29" s="25" t="n">
        <v>100</v>
      </c>
      <c r="Q29" s="34" t="n">
        <v>0</v>
      </c>
    </row>
    <row r="30" ht="15.95" customHeight="true">
      <c r="A30" s="7" t="s">
        <v>24</v>
      </c>
      <c r="B30" s="18" t="n">
        <v>140</v>
      </c>
      <c r="C30" s="18" t="n">
        <v>135</v>
      </c>
      <c r="D30" s="25" t="n">
        <v>96.43</v>
      </c>
      <c r="E30" s="18" t="n">
        <v>5</v>
      </c>
      <c r="F30" s="18" t="n">
        <v>128</v>
      </c>
      <c r="G30" s="18" t="n">
        <v>123</v>
      </c>
      <c r="H30" s="25" t="n">
        <v>96.09</v>
      </c>
      <c r="I30" s="18" t="n">
        <v>5</v>
      </c>
      <c r="J30" s="18" t="n">
        <v>12</v>
      </c>
      <c r="K30" s="18" t="n">
        <v>12</v>
      </c>
      <c r="L30" s="25" t="n">
        <v>100</v>
      </c>
      <c r="M30" s="18" t="n">
        <v>0</v>
      </c>
      <c r="N30" s="18" t="n">
        <v>3</v>
      </c>
      <c r="O30" s="18" t="n">
        <v>3</v>
      </c>
      <c r="P30" s="25" t="n">
        <v>100</v>
      </c>
      <c r="Q30" s="34" t="n">
        <v>0</v>
      </c>
    </row>
    <row r="31" ht="15.95" customHeight="true">
      <c r="A31" s="7" t="s">
        <v>25</v>
      </c>
      <c r="B31" s="18" t="n">
        <v>59</v>
      </c>
      <c r="C31" s="18" t="n">
        <v>56</v>
      </c>
      <c r="D31" s="25" t="n">
        <v>94.92</v>
      </c>
      <c r="E31" s="18" t="n">
        <v>3</v>
      </c>
      <c r="F31" s="18" t="n">
        <v>59</v>
      </c>
      <c r="G31" s="18" t="n">
        <v>56</v>
      </c>
      <c r="H31" s="25" t="n">
        <v>94.92</v>
      </c>
      <c r="I31" s="18" t="n">
        <v>3</v>
      </c>
      <c r="J31" s="18" t="n">
        <v>0</v>
      </c>
      <c r="K31" s="18" t="n">
        <v>0</v>
      </c>
      <c r="L31" s="25" t="s">
        <v>48</v>
      </c>
      <c r="M31" s="18" t="n">
        <v>0</v>
      </c>
      <c r="N31" s="18" t="n">
        <v>0</v>
      </c>
      <c r="O31" s="18" t="n">
        <v>0</v>
      </c>
      <c r="P31" s="25" t="s">
        <v>48</v>
      </c>
      <c r="Q31" s="34" t="n">
        <v>0</v>
      </c>
    </row>
    <row r="32" ht="15.95" customHeight="true">
      <c r="A32" s="7" t="s">
        <v>26</v>
      </c>
      <c r="B32" s="18" t="n">
        <v>131</v>
      </c>
      <c r="C32" s="18" t="n">
        <v>128</v>
      </c>
      <c r="D32" s="25" t="n">
        <v>97.71</v>
      </c>
      <c r="E32" s="18" t="n">
        <v>3</v>
      </c>
      <c r="F32" s="18" t="n">
        <v>107</v>
      </c>
      <c r="G32" s="18" t="n">
        <v>105</v>
      </c>
      <c r="H32" s="25" t="n">
        <v>98.13</v>
      </c>
      <c r="I32" s="18" t="n">
        <v>2</v>
      </c>
      <c r="J32" s="18" t="n">
        <v>24</v>
      </c>
      <c r="K32" s="18" t="n">
        <v>23</v>
      </c>
      <c r="L32" s="25" t="n">
        <v>95.83</v>
      </c>
      <c r="M32" s="18" t="n">
        <v>1</v>
      </c>
      <c r="N32" s="18" t="n">
        <v>0</v>
      </c>
      <c r="O32" s="18" t="n">
        <v>0</v>
      </c>
      <c r="P32" s="25" t="s">
        <v>48</v>
      </c>
      <c r="Q32" s="34" t="n">
        <v>0</v>
      </c>
    </row>
    <row r="33" ht="15.95" customHeight="true">
      <c r="A33" s="7" t="s">
        <v>27</v>
      </c>
      <c r="B33" s="18" t="n">
        <v>69</v>
      </c>
      <c r="C33" s="18" t="n">
        <v>62</v>
      </c>
      <c r="D33" s="25" t="n">
        <v>89.86</v>
      </c>
      <c r="E33" s="18" t="n">
        <v>7</v>
      </c>
      <c r="F33" s="18" t="n">
        <v>67</v>
      </c>
      <c r="G33" s="18" t="n">
        <v>60</v>
      </c>
      <c r="H33" s="25" t="n">
        <v>89.55</v>
      </c>
      <c r="I33" s="18" t="n">
        <v>7</v>
      </c>
      <c r="J33" s="18" t="n">
        <v>2</v>
      </c>
      <c r="K33" s="18" t="n">
        <v>2</v>
      </c>
      <c r="L33" s="25" t="n">
        <v>100</v>
      </c>
      <c r="M33" s="18" t="n">
        <v>0</v>
      </c>
      <c r="N33" s="18" t="n">
        <v>1</v>
      </c>
      <c r="O33" s="18" t="n">
        <v>1</v>
      </c>
      <c r="P33" s="25" t="n">
        <v>100</v>
      </c>
      <c r="Q33" s="34" t="n">
        <v>0</v>
      </c>
    </row>
    <row r="34" ht="15.95" customHeight="true">
      <c r="A34" s="7" t="s">
        <v>28</v>
      </c>
      <c r="B34" s="18" t="n">
        <v>570</v>
      </c>
      <c r="C34" s="18" t="n">
        <v>553</v>
      </c>
      <c r="D34" s="25" t="n">
        <v>97.02</v>
      </c>
      <c r="E34" s="18" t="n">
        <v>17</v>
      </c>
      <c r="F34" s="18" t="n">
        <v>0</v>
      </c>
      <c r="G34" s="18" t="n">
        <v>0</v>
      </c>
      <c r="H34" s="25" t="s">
        <v>48</v>
      </c>
      <c r="I34" s="18" t="n">
        <v>0</v>
      </c>
      <c r="J34" s="18" t="n">
        <v>570</v>
      </c>
      <c r="K34" s="18" t="n">
        <v>553</v>
      </c>
      <c r="L34" s="25" t="n">
        <v>97.02</v>
      </c>
      <c r="M34" s="18" t="n">
        <v>17</v>
      </c>
      <c r="N34" s="18" t="n">
        <v>7</v>
      </c>
      <c r="O34" s="18" t="n">
        <v>7</v>
      </c>
      <c r="P34" s="25" t="n">
        <v>100</v>
      </c>
      <c r="Q34" s="34" t="n">
        <v>0</v>
      </c>
    </row>
    <row r="35" ht="15.95" customHeight="true">
      <c r="A35" s="7" t="s">
        <v>29</v>
      </c>
      <c r="B35" s="18" t="n">
        <v>360</v>
      </c>
      <c r="C35" s="18" t="n">
        <v>340</v>
      </c>
      <c r="D35" s="25" t="n">
        <v>94.44</v>
      </c>
      <c r="E35" s="18" t="n">
        <v>20</v>
      </c>
      <c r="F35" s="18" t="n">
        <v>0</v>
      </c>
      <c r="G35" s="18" t="n">
        <v>0</v>
      </c>
      <c r="H35" s="25" t="s">
        <v>48</v>
      </c>
      <c r="I35" s="18" t="n">
        <v>0</v>
      </c>
      <c r="J35" s="18" t="n">
        <v>360</v>
      </c>
      <c r="K35" s="18" t="n">
        <v>340</v>
      </c>
      <c r="L35" s="25" t="n">
        <v>94.44</v>
      </c>
      <c r="M35" s="18" t="n">
        <v>20</v>
      </c>
      <c r="N35" s="18" t="n">
        <v>15</v>
      </c>
      <c r="O35" s="18" t="n">
        <v>15</v>
      </c>
      <c r="P35" s="25" t="n">
        <v>100</v>
      </c>
      <c r="Q35" s="34" t="n">
        <v>0</v>
      </c>
    </row>
    <row r="36" ht="15.95" customHeight="true">
      <c r="A36" s="7" t="s">
        <v>30</v>
      </c>
      <c r="B36" s="18" t="n">
        <v>648</v>
      </c>
      <c r="C36" s="18" t="n">
        <v>616</v>
      </c>
      <c r="D36" s="25" t="n">
        <v>95.06</v>
      </c>
      <c r="E36" s="18" t="n">
        <v>32</v>
      </c>
      <c r="F36" s="18" t="n">
        <v>0</v>
      </c>
      <c r="G36" s="18" t="n">
        <v>0</v>
      </c>
      <c r="H36" s="25" t="s">
        <v>48</v>
      </c>
      <c r="I36" s="18" t="n">
        <v>0</v>
      </c>
      <c r="J36" s="18" t="n">
        <v>648</v>
      </c>
      <c r="K36" s="18" t="n">
        <v>616</v>
      </c>
      <c r="L36" s="25" t="n">
        <v>95.06</v>
      </c>
      <c r="M36" s="18" t="n">
        <v>32</v>
      </c>
      <c r="N36" s="18" t="n">
        <v>0</v>
      </c>
      <c r="O36" s="18" t="n">
        <v>0</v>
      </c>
      <c r="P36" s="25" t="s">
        <v>48</v>
      </c>
      <c r="Q36" s="34" t="n">
        <v>0</v>
      </c>
    </row>
    <row r="37" ht="15.95" customHeight="true">
      <c r="A37" s="7" t="s">
        <v>31</v>
      </c>
      <c r="B37" s="18" t="n">
        <v>694</v>
      </c>
      <c r="C37" s="18" t="n">
        <v>662</v>
      </c>
      <c r="D37" s="25" t="n">
        <v>95.39</v>
      </c>
      <c r="E37" s="18" t="n">
        <v>32</v>
      </c>
      <c r="F37" s="18" t="n">
        <v>0</v>
      </c>
      <c r="G37" s="18" t="n">
        <v>0</v>
      </c>
      <c r="H37" s="25" t="s">
        <v>48</v>
      </c>
      <c r="I37" s="18" t="n">
        <v>0</v>
      </c>
      <c r="J37" s="18" t="n">
        <v>694</v>
      </c>
      <c r="K37" s="18" t="n">
        <v>662</v>
      </c>
      <c r="L37" s="25" t="n">
        <v>95.39</v>
      </c>
      <c r="M37" s="18" t="n">
        <v>32</v>
      </c>
      <c r="N37" s="18" t="n">
        <v>0</v>
      </c>
      <c r="O37" s="18" t="n">
        <v>0</v>
      </c>
      <c r="P37" s="25" t="s">
        <v>48</v>
      </c>
      <c r="Q37" s="34" t="n">
        <v>0</v>
      </c>
    </row>
    <row r="38" ht="15.95" customHeight="true">
      <c r="A38" s="7" t="s">
        <v>32</v>
      </c>
      <c r="B38" s="18" t="n">
        <v>1592</v>
      </c>
      <c r="C38" s="18" t="n">
        <v>1553</v>
      </c>
      <c r="D38" s="25" t="n">
        <f>IF(B38&gt;0, C38/B38*100, "--")</f>
        <v>97.5502512562814</v>
      </c>
      <c r="E38" s="18" t="n">
        <v>39</v>
      </c>
      <c r="F38" s="18" t="n">
        <v>0</v>
      </c>
      <c r="G38" s="18" t="n">
        <v>0</v>
      </c>
      <c r="H38" s="25" t="str">
        <f>IF(F38&gt;0, G38/F38*100, "--")</f>
        <v>--</v>
      </c>
      <c r="I38" s="18" t="n">
        <v>0</v>
      </c>
      <c r="J38" s="18" t="n">
        <v>1592</v>
      </c>
      <c r="K38" s="18" t="n">
        <v>1553</v>
      </c>
      <c r="L38" s="25" t="n">
        <f>IF(J38&gt;0, K38/J38*100, "--")</f>
        <v>97.5502512562814</v>
      </c>
      <c r="M38" s="18" t="n">
        <v>39</v>
      </c>
      <c r="N38" s="18" t="n">
        <v>143</v>
      </c>
      <c r="O38" s="18" t="n">
        <v>143</v>
      </c>
      <c r="P38" s="25" t="n">
        <f>IF(N38&gt;0, O38/N38*100, "--")</f>
        <v>100</v>
      </c>
      <c r="Q38" s="34" t="n">
        <v>0</v>
      </c>
    </row>
    <row r="39" ht="15.95" customHeight="true">
      <c r="A39" s="7" t="s">
        <v>33</v>
      </c>
      <c r="B39" s="18" t="n">
        <v>1225</v>
      </c>
      <c r="C39" s="18" t="n">
        <v>1203</v>
      </c>
      <c r="D39" s="25" t="n">
        <v>98.2</v>
      </c>
      <c r="E39" s="18" t="n">
        <v>22</v>
      </c>
      <c r="F39" s="18" t="n">
        <v>0</v>
      </c>
      <c r="G39" s="18" t="n">
        <v>0</v>
      </c>
      <c r="H39" s="25" t="s">
        <v>48</v>
      </c>
      <c r="I39" s="18" t="n">
        <v>0</v>
      </c>
      <c r="J39" s="18" t="n">
        <v>1225</v>
      </c>
      <c r="K39" s="18" t="n">
        <v>1203</v>
      </c>
      <c r="L39" s="25" t="n">
        <v>98.2</v>
      </c>
      <c r="M39" s="18" t="n">
        <v>22</v>
      </c>
      <c r="N39" s="18" t="n">
        <v>0</v>
      </c>
      <c r="O39" s="18" t="n">
        <v>0</v>
      </c>
      <c r="P39" s="25" t="s">
        <v>48</v>
      </c>
      <c r="Q39" s="34" t="n">
        <v>0</v>
      </c>
    </row>
    <row r="40" ht="17.1" customHeight="true">
      <c r="A40" s="7" t="s">
        <v>34</v>
      </c>
      <c r="B40" s="19" t="n">
        <v>14</v>
      </c>
      <c r="C40" s="19" t="n">
        <v>13</v>
      </c>
      <c r="D40" s="25" t="n">
        <f>IF(B40&gt;0, C40/B40*100, "--")</f>
        <v>92.8571428571429</v>
      </c>
      <c r="E40" s="19" t="n">
        <v>1</v>
      </c>
      <c r="F40" s="19" t="n">
        <v>14</v>
      </c>
      <c r="G40" s="27" t="n">
        <v>13</v>
      </c>
      <c r="H40" s="25" t="n">
        <f>IF(F40&gt;0, G40/F40*100, "--")</f>
        <v>92.8571428571429</v>
      </c>
      <c r="I40" s="27" t="n">
        <v>1</v>
      </c>
      <c r="J40" s="18" t="n">
        <v>0</v>
      </c>
      <c r="K40" s="18" t="n">
        <v>0</v>
      </c>
      <c r="L40" s="25" t="str">
        <f>IF(J40&gt;0, K40/J40*100, "--")</f>
        <v>--</v>
      </c>
      <c r="M40" s="18" t="n">
        <v>0</v>
      </c>
      <c r="N40" s="18" t="n">
        <v>0</v>
      </c>
      <c r="O40" s="18" t="n">
        <v>0</v>
      </c>
      <c r="P40" s="25" t="str">
        <f>IF(N40&gt;0, O40/N40*100, "--")</f>
        <v>--</v>
      </c>
      <c r="Q40" s="34" t="n">
        <v>0</v>
      </c>
    </row>
    <row r="41" ht="18.75" customHeight="true">
      <c r="A41" s="8" t="s">
        <v>35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ht="18.75" customHeight="true">
      <c r="A42" s="9" t="s">
        <v>36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ht="18.75" customHeight="true">
      <c r="A43" s="10" t="s">
        <v>37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9" t="s">
        <v>53</v>
      </c>
      <c r="P43" s="29"/>
      <c r="Q43" s="29"/>
    </row>
    <row r="44" ht="18" customHeight="true">
      <c r="A44" s="11" t="s">
        <v>38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ht="16.5" customHeight="true">
      <c r="A45" s="12" t="s">
        <v>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16.5" customHeight="true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O42:Q42"/>
    <mergeCell ref="A42:N42"/>
    <mergeCell ref="A45:Q45"/>
    <mergeCell ref="A44:Q44"/>
    <mergeCell ref="A43:N43"/>
    <mergeCell ref="O43:Q43"/>
    <mergeCell ref="B41:Q41"/>
    <mergeCell ref="J9:J10"/>
    <mergeCell ref="K9:K10"/>
    <mergeCell ref="M9:M10"/>
    <mergeCell ref="N9:N10"/>
    <mergeCell ref="O9:O10"/>
    <mergeCell ref="Q9:Q10"/>
    <mergeCell ref="A4:C4"/>
    <mergeCell ref="A5:Q5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A6:P6"/>
    <mergeCell ref="N1:O1"/>
    <mergeCell ref="N2:O2"/>
    <mergeCell ref="P1:Q1"/>
    <mergeCell ref="P2:Q2"/>
    <mergeCell ref="A3:C3"/>
    <mergeCell ref="B2:M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