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<sst xmlns="http://schemas.openxmlformats.org/spreadsheetml/2006/main" count="82">
  <si>
    <t>公開類</t>
  </si>
  <si>
    <t>月 報</t>
  </si>
  <si>
    <t xml:space="preserve">  臺中市政府核發建築物建造及拆除執照</t>
  </si>
  <si>
    <t>中華民國114年1月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</si>
  <si>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</si>
  <si>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</si>
  <si>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</si>
  <si>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</si>
  <si>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</si>
  <si>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</si>
  <si>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</si>
  <si>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</si>
  <si>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</si>
  <si>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</si>
  <si>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</si>
  <si>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</si>
  <si>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</si>
  <si>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</si>
  <si>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</si>
  <si>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</si>
  <si>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</si>
  <si>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</si>
  <si>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</si>
  <si>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</si>
  <si>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</si>
  <si>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</si>
  <si>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</si>
  <si>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</si>
  <si>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</si>
  <si>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</si>
  <si>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</si>
  <si>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</si>
  <si>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</si>
  <si>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</si>
  <si>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</si>
  <si>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</si>
  <si>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</si>
  <si>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</si>
  <si>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</si>
  <si>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</si>
  <si>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</si>
  <si>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</si>
  <si>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</si>
  <si>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</si>
  <si>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</si>
  <si>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</si>
  <si>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</si>
  <si>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</si>
  <si>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</si>
  <si>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</si>
  <si>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</si>
  <si>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</si>
  <si>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</si>
  <si>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</si>
  <si>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</si>
  <si>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依據縣(市)政府、處、局資料彙編。</t>
  </si>
  <si>
    <t>項　目　別</t>
  </si>
  <si>
    <t>民國114年 2月 6日 09:28:03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</si>
  <si>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</si>
  <si>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</si>
  <si>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</si>
  <si>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</si>
  <si>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2355-00-01-2</t>
  </si>
  <si>
    <t>公共集會類(A類)</t>
  </si>
  <si>
    <t>宿舍安養(H-1類)</t>
  </si>
  <si>
    <t>磚　　構　　造</t>
  </si>
  <si>
    <t>臺中市政府核發建築物建造及拆除執照</t>
  </si>
  <si>
    <t>商業類(B類)</t>
  </si>
  <si>
    <t>住宅(H-2類不含農舍)</t>
  </si>
  <si>
    <t>木　　構　　造</t>
  </si>
  <si>
    <t>住　　　　宅</t>
  </si>
  <si>
    <t>中華民國114年 1月</t>
  </si>
  <si>
    <t>工業、倉儲類(C類)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</si>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</sst>
</file>

<file path=xl/styles.xml><?xml version="1.0" encoding="utf-8"?>
<styleSheet xmlns="http://schemas.openxmlformats.org/spreadsheetml/2006/main">
  <numFmts count="10">
    <numFmt formatCode="_-* #,##0_-;\-* #,##0_-;_-* &quot;-&quot;??_-;_-@_-" numFmtId="197"/>
    <numFmt formatCode="0_);[Red]\(0\)" numFmtId="198"/>
    <numFmt formatCode="#,##0.0000;\-#,##0.0000;&quot;－&quot;" numFmtId="199"/>
    <numFmt formatCode="#,##0_);[Red]\(#,##0\)" numFmtId="200"/>
    <numFmt formatCode="###,###,##0" numFmtId="201"/>
    <numFmt formatCode="##,###,##0" numFmtId="202"/>
    <numFmt formatCode="#,##0.000000_);[Red]\(#,##0.000000\)" numFmtId="203"/>
    <numFmt formatCode="##,###,##0;\-##,###,##0;&quot;        －&quot;" numFmtId="204"/>
    <numFmt formatCode="###,###,##0;\-###,###,##0;&quot;         －&quot;" numFmtId="205"/>
    <numFmt formatCode="#,##0;\-#,##0;&quot;   －&quot;" numFmtId="206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197" fontId="7" borderId="5" xfId="0" applyNumberFormat="true" applyFont="true" applyBorder="true">
      <alignment horizontal="right" vertical="center"/>
    </xf>
    <xf numFmtId="197" fontId="7" borderId="6" xfId="0" applyNumberFormat="true" applyFont="true" applyBorder="true">
      <alignment horizontal="right" vertical="center"/>
    </xf>
    <xf numFmtId="197" fontId="7" borderId="7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0" xfId="0" applyFont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203" fontId="14" borderId="0" xfId="0" applyNumberFormat="true" applyFont="true">
      <alignment horizontal="right" vertical="center"/>
    </xf>
    <xf numFmtId="203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0" fontId="15" borderId="0" xfId="0" applyFont="true"/>
    <xf numFmtId="204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4" fontId="4" borderId="1" xfId="0" applyNumberFormat="true" applyFont="true" applyBorder="true">
      <alignment horizontal="right" vertical="center"/>
    </xf>
    <xf numFmtId="205" fontId="13" borderId="1" xfId="0" applyNumberFormat="true" applyFont="true" applyBorder="true">
      <alignment horizontal="right" vertical="center" wrapText="true"/>
    </xf>
    <xf numFmtId="0" fontId="11" borderId="0" xfId="0" applyFont="true"/>
    <xf numFmtId="0" fontId="10" borderId="0" xfId="0" applyFont="true">
      <alignment horizontal="justify" wrapText="true"/>
    </xf>
    <xf numFmtId="0" fontId="13" borderId="0" xfId="0" applyFont="true">
      <alignment horizontal="justify" wrapText="true"/>
    </xf>
    <xf numFmtId="203" fontId="14" borderId="2" xfId="0" applyNumberFormat="true" applyFont="true" applyBorder="true">
      <alignment horizontal="center" vertical="center"/>
    </xf>
    <xf numFmtId="203" fontId="14" borderId="0" xfId="0" applyNumberFormat="true" applyFont="true">
      <alignment horizontal="center" vertical="center"/>
    </xf>
    <xf numFmtId="203" fontId="14" borderId="3" xfId="0" applyNumberFormat="true" applyFont="true" applyBorder="true">
      <alignment horizontal="center" vertical="center"/>
    </xf>
    <xf numFmtId="203" fontId="16" borderId="11" xfId="0" applyNumberFormat="true" applyFont="true" applyBorder="true">
      <alignment horizontal="center" vertical="center"/>
    </xf>
    <xf numFmtId="203" fontId="1" borderId="10" xfId="0" applyNumberFormat="true" applyFont="true" applyBorder="true">
      <alignment horizontal="center" vertical="center"/>
    </xf>
    <xf numFmtId="202" fontId="4" borderId="1" xfId="0" applyNumberFormat="true" applyFont="true" applyBorder="true">
      <alignment horizontal="right" vertical="center"/>
    </xf>
    <xf numFmtId="203" fontId="14" borderId="8" xfId="0" applyNumberFormat="true" applyFont="true" applyBorder="true">
      <alignment horizontal="right" vertical="center"/>
    </xf>
    <xf numFmtId="203" fontId="14" borderId="2" xfId="0" applyNumberFormat="true" applyFont="true" applyBorder="true">
      <alignment horizontal="right" vertical="center"/>
    </xf>
    <xf numFmtId="203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3" fontId="10" borderId="1" xfId="0" applyNumberFormat="true" applyFont="true" applyBorder="true">
      <alignment horizontal="center" vertical="center"/>
    </xf>
    <xf numFmtId="0" fontId="5" borderId="3" xfId="0" applyFont="true" applyBorder="true"/>
    <xf numFmtId="203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3" fontId="10" borderId="8" xfId="0" applyNumberFormat="true" applyFont="true" applyBorder="true">
      <alignment horizontal="center" vertical="center"/>
    </xf>
    <xf numFmtId="0" fontId="13" borderId="2" xfId="0" applyFont="true" applyBorder="true">
      <alignment horizontal="right" vertical="center"/>
    </xf>
    <xf numFmtId="0" fontId="13" borderId="0" xfId="0" applyFont="true">
      <alignment horizontal="right" vertical="center"/>
    </xf>
    <xf numFmtId="204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5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3" fontId="17" borderId="0" xfId="0" applyNumberFormat="true" applyFont="true">
      <alignment horizontal="center" vertical="center"/>
    </xf>
    <xf numFmtId="206" fontId="17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V17" sqref="V17:V17"/>
    </sheetView>
  </sheetViews>
  <sheetFormatPr customHeight="false" defaultColWidth="9.28125" defaultRowHeight="15"/>
  <cols>
    <col min="1" max="1" bestFit="false" customWidth="true" width="13.19140625" hidden="false" outlineLevel="0"/>
    <col min="2" max="17" bestFit="false" customWidth="true" width="10.1914062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41"/>
      <c r="H1" s="13"/>
      <c r="I1" s="13"/>
      <c r="J1" s="13"/>
      <c r="K1" s="13"/>
      <c r="L1" s="41"/>
      <c r="M1" s="41"/>
      <c r="N1" s="49"/>
      <c r="O1" s="1" t="s">
        <v>45</v>
      </c>
      <c r="P1" s="1" t="s">
        <v>47</v>
      </c>
      <c r="Q1" s="1"/>
      <c r="R1" s="62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50"/>
      <c r="O2" s="54" t="s">
        <v>46</v>
      </c>
      <c r="P2" s="1" t="s">
        <v>48</v>
      </c>
      <c r="Q2" s="1"/>
      <c r="R2" s="62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9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3"/>
      <c r="Q6" s="33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3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3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3"/>
    </row>
    <row r="10" ht="12.6" customHeight="true">
      <c r="A10" s="7" t="s">
        <v>7</v>
      </c>
      <c r="B10" s="20" t="n">
        <f>'資料來源_請貼入資料'!D11</f>
        <v>156</v>
      </c>
      <c r="C10" s="20"/>
      <c r="D10" s="20" t="n">
        <f>'資料來源_請貼入資料'!E11</f>
        <v>0</v>
      </c>
      <c r="E10" s="20"/>
      <c r="F10" s="34" t="n">
        <f>'資料來源_請貼入資料'!F11</f>
        <v>4</v>
      </c>
      <c r="G10" s="42"/>
      <c r="H10" s="34" t="n">
        <f>'資料來源_請貼入資料'!G11</f>
        <v>10</v>
      </c>
      <c r="I10" s="34"/>
      <c r="J10" s="34" t="n">
        <f>'資料來源_請貼入資料'!H11</f>
        <v>7</v>
      </c>
      <c r="K10" s="34"/>
      <c r="L10" s="34" t="n">
        <f>'資料來源_請貼入資料'!I11</f>
        <v>1</v>
      </c>
      <c r="M10" s="34"/>
      <c r="N10" s="34" t="n">
        <f>'資料來源_請貼入資料'!J11</f>
        <v>1</v>
      </c>
      <c r="O10" s="34"/>
      <c r="P10" s="34" t="n">
        <f>'資料來源_請貼入資料'!K11</f>
        <v>13</v>
      </c>
      <c r="Q10" s="34"/>
    </row>
    <row r="11" ht="12.6" customHeight="true">
      <c r="A11" s="8" t="s">
        <v>8</v>
      </c>
      <c r="B11" s="21" t="n">
        <f>'資料來源_請貼入資料'!D12</f>
        <v>497034</v>
      </c>
      <c r="C11" s="21"/>
      <c r="D11" s="21" t="n">
        <f>'資料來源_請貼入資料'!E12</f>
        <v>0</v>
      </c>
      <c r="E11" s="21"/>
      <c r="F11" s="35" t="n">
        <f>'資料來源_請貼入資料'!F12</f>
        <v>11422</v>
      </c>
      <c r="G11" s="43"/>
      <c r="H11" s="35" t="n">
        <f>'資料來源_請貼入資料'!G12</f>
        <v>46966</v>
      </c>
      <c r="I11" s="35"/>
      <c r="J11" s="35" t="n">
        <f>'資料來源_請貼入資料'!H12</f>
        <v>16482</v>
      </c>
      <c r="K11" s="35"/>
      <c r="L11" s="35" t="n">
        <f>'資料來源_請貼入資料'!I12</f>
        <v>1504</v>
      </c>
      <c r="M11" s="35"/>
      <c r="N11" s="35" t="n">
        <f>'資料來源_請貼入資料'!J12</f>
        <v>4753</v>
      </c>
      <c r="O11" s="35"/>
      <c r="P11" s="35" t="n">
        <f>'資料來源_請貼入資料'!K12</f>
        <v>3909</v>
      </c>
      <c r="Q11" s="35"/>
    </row>
    <row r="12" ht="12.6" customHeight="true">
      <c r="A12" s="9" t="s">
        <v>9</v>
      </c>
      <c r="B12" s="22" t="n">
        <f>'資料來源_請貼入資料'!D13</f>
        <v>6079079</v>
      </c>
      <c r="C12" s="22"/>
      <c r="D12" s="22" t="n">
        <f>'資料來源_請貼入資料'!E13</f>
        <v>0</v>
      </c>
      <c r="E12" s="22"/>
      <c r="F12" s="36" t="n">
        <f>'資料來源_請貼入資料'!F13</f>
        <v>96717</v>
      </c>
      <c r="G12" s="44"/>
      <c r="H12" s="36" t="n">
        <f>'資料來源_請貼入資料'!G13</f>
        <v>379874</v>
      </c>
      <c r="I12" s="36"/>
      <c r="J12" s="36" t="n">
        <f>'資料來源_請貼入資料'!H13</f>
        <v>120300</v>
      </c>
      <c r="K12" s="36"/>
      <c r="L12" s="36" t="n">
        <f>'資料來源_請貼入資料'!I13</f>
        <v>10828</v>
      </c>
      <c r="M12" s="36"/>
      <c r="N12" s="36" t="n">
        <f>'資料來源_請貼入資料'!J13</f>
        <v>42556</v>
      </c>
      <c r="O12" s="36"/>
      <c r="P12" s="36" t="n">
        <f>'資料來源_請貼入資料'!K13</f>
        <v>28231</v>
      </c>
      <c r="Q12" s="36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51"/>
      <c r="O14" s="55"/>
      <c r="P14" s="57"/>
      <c r="Q14" s="60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52" t="s">
        <v>43</v>
      </c>
      <c r="O15" s="52"/>
      <c r="P15" s="58"/>
      <c r="Q15" s="58"/>
      <c r="R15" s="64"/>
    </row>
    <row r="16" ht="12.6" customHeight="true">
      <c r="A16" s="6"/>
      <c r="B16" s="19"/>
      <c r="C16" s="19"/>
      <c r="D16" s="29" t="s">
        <v>24</v>
      </c>
      <c r="E16" s="29"/>
      <c r="F16" s="37" t="n">
        <f>'資料來源_請貼入資料'!L19</f>
        <v>2405</v>
      </c>
      <c r="G16" s="29" t="s">
        <v>24</v>
      </c>
      <c r="H16" s="29"/>
      <c r="I16" s="37" t="n">
        <f>'資料來源_請貼入資料'!M19</f>
        <v>0</v>
      </c>
      <c r="J16" s="19"/>
      <c r="K16" s="19"/>
      <c r="L16" s="19"/>
      <c r="M16" s="19"/>
      <c r="N16" s="52"/>
      <c r="O16" s="52"/>
      <c r="P16" s="58"/>
      <c r="Q16" s="58"/>
      <c r="R16" s="64"/>
    </row>
    <row r="17" ht="12.6" customHeight="true">
      <c r="A17" s="7" t="s">
        <v>7</v>
      </c>
      <c r="B17" s="23" t="n">
        <f>'資料來源_請貼入資料'!E21</f>
        <v>0</v>
      </c>
      <c r="C17" s="23"/>
      <c r="D17" s="30" t="n">
        <f>'資料來源_請貼入資料'!F21</f>
        <v>112</v>
      </c>
      <c r="E17" s="23"/>
      <c r="F17" s="23"/>
      <c r="G17" s="30" t="n">
        <f>'資料來源_請貼入資料'!G21</f>
        <v>0</v>
      </c>
      <c r="H17" s="23"/>
      <c r="I17" s="23"/>
      <c r="J17" s="39" t="n">
        <f>'資料來源_請貼入資料'!H21</f>
        <v>0</v>
      </c>
      <c r="K17" s="39"/>
      <c r="L17" s="39" t="n">
        <f>'資料來源_請貼入資料'!I21</f>
        <v>8</v>
      </c>
      <c r="M17" s="39"/>
      <c r="N17" s="39" t="n">
        <f>'資料來源_請貼入資料'!J21</f>
        <v>0</v>
      </c>
      <c r="O17" s="39"/>
      <c r="P17" s="47"/>
      <c r="Q17" s="47"/>
    </row>
    <row r="18" ht="12.6" customHeight="true">
      <c r="A18" s="8" t="s">
        <v>8</v>
      </c>
      <c r="B18" s="24" t="n">
        <f>'資料來源_請貼入資料'!E22</f>
        <v>0</v>
      </c>
      <c r="C18" s="24"/>
      <c r="D18" s="31" t="n">
        <f>'資料來源_請貼入資料'!F22</f>
        <v>315698</v>
      </c>
      <c r="E18" s="24"/>
      <c r="F18" s="24"/>
      <c r="G18" s="31" t="n">
        <f>'資料來源_請貼入資料'!G22</f>
        <v>0</v>
      </c>
      <c r="H18" s="24"/>
      <c r="I18" s="24"/>
      <c r="J18" s="47" t="n">
        <f>'資料來源_請貼入資料'!H22</f>
        <v>0</v>
      </c>
      <c r="K18" s="47"/>
      <c r="L18" s="47" t="n">
        <f>'資料來源_請貼入資料'!I22</f>
        <v>96300</v>
      </c>
      <c r="M18" s="47"/>
      <c r="N18" s="47" t="n">
        <f>'資料來源_請貼入資料'!J22</f>
        <v>0</v>
      </c>
      <c r="O18" s="47"/>
      <c r="P18" s="47"/>
      <c r="Q18" s="47"/>
    </row>
    <row r="19" ht="12.6" customHeight="true">
      <c r="A19" s="9" t="s">
        <v>9</v>
      </c>
      <c r="B19" s="25" t="n">
        <f>'資料來源_請貼入資料'!E23</f>
        <v>0</v>
      </c>
      <c r="C19" s="25"/>
      <c r="D19" s="32" t="n">
        <f>'資料來源_請貼入資料'!F23</f>
        <v>4050116</v>
      </c>
      <c r="E19" s="25"/>
      <c r="F19" s="25"/>
      <c r="G19" s="32" t="n">
        <f>'資料來源_請貼入資料'!G23</f>
        <v>0</v>
      </c>
      <c r="H19" s="25"/>
      <c r="I19" s="25"/>
      <c r="J19" s="40" t="n">
        <f>'資料來源_請貼入資料'!H23</f>
        <v>0</v>
      </c>
      <c r="K19" s="40"/>
      <c r="L19" s="40" t="n">
        <f>'資料來源_請貼入資料'!I23</f>
        <v>1350457</v>
      </c>
      <c r="M19" s="40"/>
      <c r="N19" s="40" t="n">
        <f>'資料來源_請貼入資料'!J23</f>
        <v>0</v>
      </c>
      <c r="O19" s="40"/>
      <c r="P19" s="47"/>
      <c r="Q19" s="47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8"/>
      <c r="G21" s="38"/>
      <c r="H21" s="5"/>
      <c r="I21" s="5"/>
      <c r="J21" s="26"/>
      <c r="K21" s="26"/>
      <c r="L21" s="26"/>
      <c r="M21" s="26"/>
      <c r="N21" s="26"/>
      <c r="O21" s="26"/>
      <c r="P21" s="33"/>
      <c r="Q21" s="33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3"/>
    </row>
    <row r="23" ht="12.6" customHeight="true">
      <c r="A23" s="7" t="s">
        <v>7</v>
      </c>
      <c r="B23" s="23" t="n">
        <f>'資料來源_請貼入資料'!D26</f>
        <v>156</v>
      </c>
      <c r="C23" s="23"/>
      <c r="D23" s="23" t="n">
        <f>'資料來源_請貼入資料'!E26</f>
        <v>0</v>
      </c>
      <c r="E23" s="23"/>
      <c r="F23" s="39" t="n">
        <f>'資料來源_請貼入資料'!F26</f>
        <v>3</v>
      </c>
      <c r="G23" s="45"/>
      <c r="H23" s="39" t="n">
        <f>'資料來源_請貼入資料'!G26</f>
        <v>38</v>
      </c>
      <c r="I23" s="39"/>
      <c r="J23" s="39" t="n">
        <f>'資料來源_請貼入資料'!H26</f>
        <v>111</v>
      </c>
      <c r="K23" s="39"/>
      <c r="L23" s="39" t="n">
        <f>'資料來源_請貼入資料'!I26</f>
        <v>4</v>
      </c>
      <c r="M23" s="39"/>
      <c r="N23" s="39" t="n">
        <f>'資料來源_請貼入資料'!J26</f>
        <v>0</v>
      </c>
      <c r="O23" s="39"/>
      <c r="P23" s="39" t="n">
        <f>'資料來源_請貼入資料'!K26</f>
        <v>0</v>
      </c>
      <c r="Q23" s="39"/>
    </row>
    <row r="24" ht="12.6" customHeight="true">
      <c r="A24" s="8" t="s">
        <v>11</v>
      </c>
      <c r="B24" s="24" t="n">
        <f>'資料來源_請貼入資料'!D27</f>
        <v>338</v>
      </c>
      <c r="C24" s="24"/>
      <c r="D24" s="24" t="n">
        <f>'資料來源_請貼入資料'!E27</f>
        <v>0</v>
      </c>
      <c r="E24" s="24"/>
      <c r="F24" s="31" t="n">
        <f>'資料來源_請貼入資料'!F27</f>
        <v>3</v>
      </c>
      <c r="G24" s="24"/>
      <c r="H24" s="47" t="n">
        <f>'資料來源_請貼入資料'!G27</f>
        <v>51</v>
      </c>
      <c r="I24" s="48"/>
      <c r="J24" s="47" t="n">
        <f>'資料來源_請貼入資料'!H27</f>
        <v>280</v>
      </c>
      <c r="K24" s="47"/>
      <c r="L24" s="47" t="n">
        <f>'資料來源_請貼入資料'!I27</f>
        <v>4</v>
      </c>
      <c r="M24" s="47"/>
      <c r="N24" s="47" t="n">
        <f>'資料來源_請貼入資料'!J27</f>
        <v>0</v>
      </c>
      <c r="O24" s="47"/>
      <c r="P24" s="47" t="n">
        <f>'資料來源_請貼入資料'!K27</f>
        <v>0</v>
      </c>
      <c r="Q24" s="47"/>
    </row>
    <row r="25" ht="12.6" customHeight="true">
      <c r="A25" s="8" t="s">
        <v>8</v>
      </c>
      <c r="B25" s="24" t="n">
        <f>'資料來源_請貼入資料'!D28</f>
        <v>497034</v>
      </c>
      <c r="C25" s="24"/>
      <c r="D25" s="24" t="n">
        <f>'資料來源_請貼入資料'!E28</f>
        <v>0</v>
      </c>
      <c r="E25" s="24"/>
      <c r="F25" s="31" t="n">
        <f>'資料來源_請貼入資料'!F28</f>
        <v>256</v>
      </c>
      <c r="G25" s="24"/>
      <c r="H25" s="47" t="n">
        <f>'資料來源_請貼入資料'!G28</f>
        <v>107215</v>
      </c>
      <c r="I25" s="47"/>
      <c r="J25" s="47" t="n">
        <f>'資料來源_請貼入資料'!H28</f>
        <v>379868</v>
      </c>
      <c r="K25" s="47"/>
      <c r="L25" s="47" t="n">
        <f>'資料來源_請貼入資料'!I28</f>
        <v>9695</v>
      </c>
      <c r="M25" s="47"/>
      <c r="N25" s="47" t="n">
        <f>'資料來源_請貼入資料'!J28</f>
        <v>0</v>
      </c>
      <c r="O25" s="47"/>
      <c r="P25" s="47" t="n">
        <f>'資料來源_請貼入資料'!K28</f>
        <v>0</v>
      </c>
      <c r="Q25" s="47"/>
    </row>
    <row r="26" ht="12.6" customHeight="true">
      <c r="A26" s="9" t="s">
        <v>9</v>
      </c>
      <c r="B26" s="25" t="n">
        <f>'資料來源_請貼入資料'!D29</f>
        <v>6079079</v>
      </c>
      <c r="C26" s="25"/>
      <c r="D26" s="25" t="n">
        <f>'資料來源_請貼入資料'!E29</f>
        <v>0</v>
      </c>
      <c r="E26" s="25"/>
      <c r="F26" s="40" t="n">
        <f>'資料來源_請貼入資料'!F29</f>
        <v>1148</v>
      </c>
      <c r="G26" s="46"/>
      <c r="H26" s="40" t="n">
        <f>'資料來源_請貼入資料'!G29</f>
        <v>1384430</v>
      </c>
      <c r="I26" s="40"/>
      <c r="J26" s="40" t="n">
        <f>'資料來源_請貼入資料'!H29</f>
        <v>4623709</v>
      </c>
      <c r="K26" s="40"/>
      <c r="L26" s="40" t="n">
        <f>'資料來源_請貼入資料'!I29</f>
        <v>69792</v>
      </c>
      <c r="M26" s="40"/>
      <c r="N26" s="40" t="n">
        <f>'資料來源_請貼入資料'!J29</f>
        <v>0</v>
      </c>
      <c r="O26" s="40"/>
      <c r="P26" s="40" t="n">
        <f>'資料來源_請貼入資料'!K29</f>
        <v>0</v>
      </c>
      <c r="Q26" s="40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3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3"/>
      <c r="Q29" s="33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3"/>
    </row>
    <row r="31" ht="12.6" customHeight="true">
      <c r="A31" s="7" t="s">
        <v>7</v>
      </c>
      <c r="B31" s="23" t="n">
        <f>'資料來源_請貼入資料'!B41</f>
        <v>24</v>
      </c>
      <c r="C31" s="23"/>
      <c r="D31" s="23"/>
      <c r="E31" s="23"/>
      <c r="F31" s="23"/>
      <c r="G31" s="23"/>
      <c r="H31" s="23" t="n">
        <f>'資料來源_請貼入資料'!C41</f>
        <v>13</v>
      </c>
      <c r="I31" s="23"/>
      <c r="J31" s="23"/>
      <c r="K31" s="23"/>
      <c r="L31" s="23"/>
      <c r="M31" s="39" t="n">
        <f>'資料來源_請貼入資料'!D41</f>
        <v>11</v>
      </c>
      <c r="N31" s="45"/>
      <c r="O31" s="45"/>
      <c r="P31" s="45"/>
      <c r="Q31" s="45"/>
    </row>
    <row r="32" ht="12.6" customHeight="true">
      <c r="A32" s="8" t="s">
        <v>13</v>
      </c>
      <c r="B32" s="24" t="n">
        <f>'資料來源_請貼入資料'!B42</f>
        <v>37</v>
      </c>
      <c r="C32" s="24"/>
      <c r="D32" s="24"/>
      <c r="E32" s="24"/>
      <c r="F32" s="24"/>
      <c r="G32" s="24"/>
      <c r="H32" s="24" t="n">
        <f>'資料來源_請貼入資料'!C42</f>
        <v>16</v>
      </c>
      <c r="I32" s="24"/>
      <c r="J32" s="24"/>
      <c r="K32" s="24"/>
      <c r="L32" s="24"/>
      <c r="M32" s="47" t="n">
        <f>'資料來源_請貼入資料'!D42</f>
        <v>21</v>
      </c>
      <c r="N32" s="48"/>
      <c r="O32" s="48"/>
      <c r="P32" s="48"/>
      <c r="Q32" s="48"/>
    </row>
    <row r="33" ht="12.6" customHeight="true">
      <c r="A33" s="9" t="s">
        <v>8</v>
      </c>
      <c r="B33" s="25" t="n">
        <f>'資料來源_請貼入資料'!B43</f>
        <v>12354</v>
      </c>
      <c r="C33" s="25"/>
      <c r="D33" s="25"/>
      <c r="E33" s="25"/>
      <c r="F33" s="25"/>
      <c r="G33" s="25"/>
      <c r="H33" s="25" t="n">
        <f>'資料來源_請貼入資料'!C43</f>
        <v>3348</v>
      </c>
      <c r="I33" s="25"/>
      <c r="J33" s="25"/>
      <c r="K33" s="25"/>
      <c r="L33" s="25"/>
      <c r="M33" s="40" t="n">
        <f>'資料來源_請貼入資料'!D43</f>
        <v>9006</v>
      </c>
      <c r="N33" s="46"/>
      <c r="O33" s="46"/>
      <c r="P33" s="46"/>
      <c r="Q33" s="46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3"/>
      <c r="J35" s="26"/>
      <c r="K35" s="26"/>
      <c r="L35" s="26"/>
      <c r="M35" s="26"/>
      <c r="N35" s="26"/>
      <c r="O35" s="26"/>
      <c r="P35" s="33"/>
      <c r="Q35" s="33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3"/>
    </row>
    <row r="37" ht="12.6" customHeight="true">
      <c r="A37" s="7" t="s">
        <v>7</v>
      </c>
      <c r="B37" s="23" t="n">
        <f>'資料來源_請貼入資料'!D46</f>
        <v>24</v>
      </c>
      <c r="C37" s="23"/>
      <c r="D37" s="23" t="n">
        <f>'資料來源_請貼入資料'!E46</f>
        <v>12</v>
      </c>
      <c r="E37" s="23"/>
      <c r="F37" s="30" t="n">
        <f>'資料來源_請貼入資料'!F46</f>
        <v>0</v>
      </c>
      <c r="G37" s="23"/>
      <c r="H37" s="39" t="n">
        <f>'資料來源_請貼入資料'!G46</f>
        <v>4</v>
      </c>
      <c r="I37" s="45"/>
      <c r="J37" s="39" t="n">
        <f>'資料來源_請貼入資料'!H46</f>
        <v>7</v>
      </c>
      <c r="K37" s="39"/>
      <c r="L37" s="39" t="n">
        <f>'資料來源_請貼入資料'!I46</f>
        <v>1</v>
      </c>
      <c r="M37" s="39"/>
      <c r="N37" s="39" t="n">
        <f>'資料來源_請貼入資料'!J46</f>
        <v>0</v>
      </c>
      <c r="O37" s="39"/>
      <c r="P37" s="39" t="n">
        <f>'資料來源_請貼入資料'!K46</f>
        <v>0</v>
      </c>
      <c r="Q37" s="39"/>
    </row>
    <row r="38" ht="12.6" customHeight="true">
      <c r="A38" s="8" t="s">
        <v>11</v>
      </c>
      <c r="B38" s="24" t="n">
        <f>'資料來源_請貼入資料'!D47</f>
        <v>37</v>
      </c>
      <c r="C38" s="24"/>
      <c r="D38" s="24" t="n">
        <f>'資料來源_請貼入資料'!E47</f>
        <v>20</v>
      </c>
      <c r="E38" s="24"/>
      <c r="F38" s="31" t="n">
        <f>'資料來源_請貼入資料'!F47</f>
        <v>0</v>
      </c>
      <c r="G38" s="24"/>
      <c r="H38" s="47" t="n">
        <f>'資料來源_請貼入資料'!G47</f>
        <v>6</v>
      </c>
      <c r="I38" s="48"/>
      <c r="J38" s="47" t="n">
        <f>'資料來源_請貼入資料'!H47</f>
        <v>10</v>
      </c>
      <c r="K38" s="47"/>
      <c r="L38" s="47" t="n">
        <f>'資料來源_請貼入資料'!I47</f>
        <v>1</v>
      </c>
      <c r="M38" s="47"/>
      <c r="N38" s="47" t="n">
        <f>'資料來源_請貼入資料'!J47</f>
        <v>0</v>
      </c>
      <c r="O38" s="47"/>
      <c r="P38" s="47" t="n">
        <f>'資料來源_請貼入資料'!K47</f>
        <v>0</v>
      </c>
      <c r="Q38" s="47"/>
    </row>
    <row r="39" ht="12.6" customHeight="true">
      <c r="A39" s="9" t="s">
        <v>8</v>
      </c>
      <c r="B39" s="25" t="n">
        <f>'資料來源_請貼入資料'!D48</f>
        <v>12354</v>
      </c>
      <c r="C39" s="25"/>
      <c r="D39" s="25" t="n">
        <f>'資料來源_請貼入資料'!E48</f>
        <v>3633</v>
      </c>
      <c r="E39" s="25"/>
      <c r="F39" s="32" t="n">
        <f>'資料來源_請貼入資料'!F48</f>
        <v>0</v>
      </c>
      <c r="G39" s="25"/>
      <c r="H39" s="40" t="n">
        <f>'資料來源_請貼入資料'!G48</f>
        <v>2348</v>
      </c>
      <c r="I39" s="46"/>
      <c r="J39" s="40" t="n">
        <f>'資料來源_請貼入資料'!H48</f>
        <v>6355</v>
      </c>
      <c r="K39" s="40"/>
      <c r="L39" s="40" t="n">
        <f>'資料來源_請貼入資料'!I48</f>
        <v>18</v>
      </c>
      <c r="M39" s="40"/>
      <c r="N39" s="40" t="n">
        <f>'資料來源_請貼入資料'!J48</f>
        <v>0</v>
      </c>
      <c r="O39" s="40"/>
      <c r="P39" s="40" t="n">
        <f>'資料來源_請貼入資料'!K48</f>
        <v>0</v>
      </c>
      <c r="Q39" s="40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3"/>
      <c r="O43" s="56"/>
      <c r="P43" s="53"/>
      <c r="Q43" s="61" t="str">
        <f>'資料來源_請貼入資料'!B2</f>
        <v>民國114年 2月 6日 09:28:03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3.19140625" hidden="false" outlineLevel="0"/>
    <col min="2" max="11" bestFit="false" customWidth="true" width="18.07421875" hidden="false" outlineLevel="0"/>
    <col min="12" max="13" bestFit="false" customWidth="true" width="9.3515625" hidden="true" outlineLevel="0"/>
    <col min="14" max="16" bestFit="false" customWidth="true" width="8.19140625" hidden="false" outlineLevel="0"/>
  </cols>
  <sheetData>
    <row r="1" ht="31.5" customHeight="true">
      <c r="A1" s="65" t="s">
        <v>54</v>
      </c>
      <c r="B1" s="65" t="s">
        <v>47</v>
      </c>
      <c r="C1" s="65" t="s">
        <v>58</v>
      </c>
      <c r="D1" s="65" t="s">
        <v>18</v>
      </c>
      <c r="E1" s="112" t="s">
        <v>62</v>
      </c>
      <c r="F1" s="118" t="s">
        <v>66</v>
      </c>
      <c r="G1" s="65" t="s">
        <v>71</v>
      </c>
      <c r="H1" s="130"/>
      <c r="I1" s="130"/>
      <c r="J1" s="64"/>
      <c r="K1" s="64"/>
      <c r="L1" s="64"/>
      <c r="M1" s="64"/>
      <c r="N1" s="64"/>
      <c r="O1" s="64"/>
      <c r="P1" s="64"/>
    </row>
    <row r="2" ht="28.5" customHeight="true">
      <c r="A2" s="65" t="s">
        <v>55</v>
      </c>
      <c r="B2" s="65" t="s">
        <v>57</v>
      </c>
      <c r="C2" s="65" t="s">
        <v>59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ht="18" customHeight="true">
      <c r="A3" s="66"/>
      <c r="B3" s="66"/>
      <c r="C3" s="66"/>
      <c r="D3" s="66"/>
      <c r="E3" s="66"/>
      <c r="F3" s="119"/>
      <c r="G3" s="119"/>
      <c r="H3" s="119"/>
      <c r="I3" s="119"/>
      <c r="J3" s="119"/>
      <c r="K3" s="119"/>
      <c r="L3" s="64"/>
      <c r="M3" s="64"/>
      <c r="N3" s="64"/>
      <c r="O3" s="64"/>
      <c r="P3" s="64"/>
    </row>
    <row r="4" ht="18" customHeight="true">
      <c r="A4" s="66"/>
      <c r="B4" s="66"/>
      <c r="C4" s="66"/>
      <c r="D4" s="66"/>
      <c r="E4" s="66"/>
      <c r="F4" s="120"/>
      <c r="G4" s="120"/>
      <c r="H4" s="119"/>
      <c r="I4" s="119"/>
      <c r="J4" s="119"/>
      <c r="K4" s="119"/>
      <c r="L4" s="15" t="str">
        <f>E1&amp;"、02、09、10"</f>
        <v>2355-00-01-2、02、09、10</v>
      </c>
      <c r="M4" s="64"/>
      <c r="N4" s="64"/>
      <c r="O4" s="64"/>
      <c r="P4" s="64"/>
    </row>
    <row r="5" ht="36" customHeight="true">
      <c r="A5" s="67" t="str">
        <f>F1</f>
        <v>臺中市政府核發建築物建造及拆除執照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4"/>
      <c r="M5" s="64"/>
      <c r="N5" s="64"/>
      <c r="O5" s="64"/>
      <c r="P5" s="64"/>
    </row>
    <row r="6" ht="24" customHeight="true">
      <c r="A6" s="68" t="str">
        <f>G1</f>
        <v>中華民國114年 1月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4"/>
      <c r="M6" s="64"/>
      <c r="N6" s="64"/>
      <c r="O6" s="64"/>
      <c r="P6" s="64"/>
    </row>
    <row r="7" ht="17.25" customHeight="true">
      <c r="A7" s="69" t="s">
        <v>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4"/>
      <c r="M7" s="64"/>
      <c r="N7" s="64"/>
      <c r="O7" s="64"/>
      <c r="P7" s="64"/>
    </row>
    <row r="8" ht="16.5" customHeight="true">
      <c r="A8" s="70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64"/>
      <c r="M8" s="64"/>
      <c r="N8" s="64"/>
      <c r="O8" s="64"/>
      <c r="P8" s="64"/>
    </row>
    <row r="9" ht="18" customHeight="true">
      <c r="A9" s="71" t="s">
        <v>56</v>
      </c>
      <c r="B9" s="71"/>
      <c r="C9" s="100"/>
      <c r="D9" s="104" t="s">
        <v>19</v>
      </c>
      <c r="E9" s="104" t="s">
        <v>63</v>
      </c>
      <c r="F9" s="104" t="s">
        <v>67</v>
      </c>
      <c r="G9" s="104" t="s">
        <v>72</v>
      </c>
      <c r="H9" s="104" t="s">
        <v>74</v>
      </c>
      <c r="I9" s="104" t="s">
        <v>77</v>
      </c>
      <c r="J9" s="104" t="s">
        <v>80</v>
      </c>
      <c r="K9" s="104" t="s">
        <v>49</v>
      </c>
      <c r="L9" s="63"/>
      <c r="M9" s="64"/>
      <c r="N9" s="64"/>
      <c r="O9" s="64"/>
      <c r="P9" s="64"/>
    </row>
    <row r="10" ht="18" customHeight="true">
      <c r="A10" s="71"/>
      <c r="B10" s="71"/>
      <c r="C10" s="100"/>
      <c r="D10" s="104"/>
      <c r="E10" s="104"/>
      <c r="F10" s="104"/>
      <c r="G10" s="104"/>
      <c r="H10" s="104"/>
      <c r="I10" s="104"/>
      <c r="J10" s="104"/>
      <c r="K10" s="104"/>
      <c r="L10" s="63"/>
      <c r="M10" s="64"/>
      <c r="N10" s="64"/>
      <c r="O10" s="64"/>
      <c r="P10" s="64"/>
    </row>
    <row r="11" ht="18" customHeight="true">
      <c r="A11" s="72" t="s">
        <v>7</v>
      </c>
      <c r="B11" s="72"/>
      <c r="C11" s="101"/>
      <c r="D11" s="105" t="n">
        <v>156</v>
      </c>
      <c r="E11" s="113" t="n">
        <v>0</v>
      </c>
      <c r="F11" s="105" t="n">
        <v>4</v>
      </c>
      <c r="G11" s="105" t="n">
        <v>10</v>
      </c>
      <c r="H11" s="105" t="n">
        <v>7</v>
      </c>
      <c r="I11" s="105" t="n">
        <v>1</v>
      </c>
      <c r="J11" s="105" t="n">
        <v>1</v>
      </c>
      <c r="K11" s="105" t="n">
        <v>13</v>
      </c>
      <c r="L11" s="63"/>
      <c r="M11" s="64"/>
      <c r="N11" s="64"/>
      <c r="O11" s="64"/>
      <c r="P11" s="64"/>
    </row>
    <row r="12" ht="18" customHeight="true">
      <c r="A12" s="72" t="s">
        <v>8</v>
      </c>
      <c r="B12" s="72"/>
      <c r="C12" s="101"/>
      <c r="D12" s="105" t="n">
        <v>497034</v>
      </c>
      <c r="E12" s="113" t="n">
        <v>0</v>
      </c>
      <c r="F12" s="105" t="n">
        <v>11422</v>
      </c>
      <c r="G12" s="105" t="n">
        <v>46966</v>
      </c>
      <c r="H12" s="105" t="n">
        <v>16482</v>
      </c>
      <c r="I12" s="105" t="n">
        <v>1504</v>
      </c>
      <c r="J12" s="105" t="n">
        <v>4753</v>
      </c>
      <c r="K12" s="105" t="n">
        <v>3909</v>
      </c>
      <c r="L12" s="63"/>
      <c r="M12" s="64"/>
      <c r="N12" s="64"/>
      <c r="O12" s="64"/>
      <c r="P12" s="64"/>
    </row>
    <row r="13" ht="18" customHeight="true">
      <c r="A13" s="73" t="s">
        <v>9</v>
      </c>
      <c r="B13" s="73"/>
      <c r="C13" s="78"/>
      <c r="D13" s="105" t="n">
        <v>6079079</v>
      </c>
      <c r="E13" s="113" t="n">
        <v>0</v>
      </c>
      <c r="F13" s="105" t="n">
        <v>96717</v>
      </c>
      <c r="G13" s="105" t="n">
        <v>379874</v>
      </c>
      <c r="H13" s="105" t="n">
        <v>120300</v>
      </c>
      <c r="I13" s="105" t="n">
        <v>10828</v>
      </c>
      <c r="J13" s="105" t="n">
        <v>42556</v>
      </c>
      <c r="K13" s="105" t="n">
        <v>28231</v>
      </c>
      <c r="L13" s="63"/>
      <c r="M13" s="64"/>
      <c r="N13" s="64"/>
      <c r="O13" s="64"/>
      <c r="P13" s="64"/>
    </row>
    <row r="14" ht="16.5" customHeight="true">
      <c r="A14" s="74"/>
      <c r="B14" s="89"/>
      <c r="C14" s="89"/>
      <c r="D14" s="89"/>
      <c r="E14" s="89"/>
      <c r="F14" s="121"/>
      <c r="G14" s="121"/>
      <c r="H14" s="121"/>
      <c r="I14" s="121"/>
      <c r="J14" s="121"/>
      <c r="K14" s="121"/>
      <c r="L14" s="64"/>
      <c r="M14" s="64"/>
      <c r="N14" s="64"/>
      <c r="O14" s="64"/>
      <c r="P14" s="64"/>
    </row>
    <row r="15" ht="16.5" customHeight="true">
      <c r="A15" s="75"/>
      <c r="B15" s="90"/>
      <c r="C15" s="90"/>
      <c r="D15" s="90"/>
      <c r="E15" s="90"/>
      <c r="F15" s="122"/>
      <c r="G15" s="122"/>
      <c r="H15" s="122"/>
      <c r="I15" s="122"/>
      <c r="J15" s="122"/>
      <c r="K15" s="122"/>
      <c r="L15" s="64"/>
      <c r="M15" s="64"/>
      <c r="N15" s="64"/>
      <c r="O15" s="64"/>
      <c r="P15" s="64"/>
    </row>
    <row r="16" ht="16.5" customHeight="true">
      <c r="A16" s="75"/>
      <c r="B16" s="90"/>
      <c r="C16" s="90"/>
      <c r="D16" s="90"/>
      <c r="E16" s="90"/>
      <c r="F16" s="122"/>
      <c r="G16" s="122"/>
      <c r="H16" s="122"/>
      <c r="I16" s="122"/>
      <c r="J16" s="122"/>
      <c r="K16" s="122"/>
      <c r="L16" s="64"/>
      <c r="M16" s="64"/>
      <c r="N16" s="64"/>
      <c r="O16" s="64"/>
      <c r="P16" s="64"/>
    </row>
    <row r="17" ht="5.1" customHeight="true">
      <c r="A17" s="76"/>
      <c r="B17" s="91"/>
      <c r="C17" s="91"/>
      <c r="D17" s="91"/>
      <c r="E17" s="91"/>
      <c r="F17" s="123"/>
      <c r="G17" s="123"/>
      <c r="H17" s="123"/>
      <c r="I17" s="123"/>
      <c r="J17" s="123"/>
      <c r="K17" s="123"/>
      <c r="L17" s="64"/>
      <c r="M17" s="64"/>
      <c r="N17" s="64"/>
      <c r="O17" s="64"/>
      <c r="P17" s="64"/>
    </row>
    <row r="18" ht="16.5" customHeight="true">
      <c r="A18" s="77" t="s">
        <v>56</v>
      </c>
      <c r="B18" s="77"/>
      <c r="C18" s="77"/>
      <c r="D18" s="106"/>
      <c r="E18" s="114" t="s">
        <v>20</v>
      </c>
      <c r="F18" s="114"/>
      <c r="G18" s="114"/>
      <c r="H18" s="131" t="s">
        <v>75</v>
      </c>
      <c r="I18" s="133" t="s">
        <v>39</v>
      </c>
      <c r="J18" s="136"/>
      <c r="K18" s="136"/>
      <c r="L18" s="64"/>
      <c r="M18" s="64"/>
      <c r="N18" s="64"/>
      <c r="O18" s="64"/>
      <c r="P18" s="64"/>
    </row>
    <row r="19" ht="16.5" customHeight="true">
      <c r="A19" s="77"/>
      <c r="B19" s="77"/>
      <c r="C19" s="77"/>
      <c r="D19" s="106"/>
      <c r="E19" s="115" t="s">
        <v>64</v>
      </c>
      <c r="F19" s="124" t="s">
        <v>68</v>
      </c>
      <c r="G19" s="129" t="s">
        <v>29</v>
      </c>
      <c r="H19" s="131"/>
      <c r="I19" s="131"/>
      <c r="J19" s="131" t="s">
        <v>43</v>
      </c>
      <c r="K19" s="131"/>
      <c r="L19" s="143" t="n">
        <v>2405</v>
      </c>
      <c r="M19" s="144" t="n">
        <v>0</v>
      </c>
      <c r="N19" s="64"/>
      <c r="O19" s="64"/>
      <c r="P19" s="64"/>
    </row>
    <row r="20" ht="15.75" customHeight="true">
      <c r="A20" s="77"/>
      <c r="B20" s="77"/>
      <c r="C20" s="77"/>
      <c r="D20" s="106"/>
      <c r="E20" s="115"/>
      <c r="F20" s="125" t="str">
        <f>"戶數："&amp;L19</f>
        <v>戶數：2405</v>
      </c>
      <c r="G20" s="125" t="str">
        <f>"戶數："&amp;M19</f>
        <v>戶數：0</v>
      </c>
      <c r="H20" s="131"/>
      <c r="I20" s="131"/>
      <c r="J20" s="131"/>
      <c r="K20" s="131"/>
      <c r="L20" s="64"/>
      <c r="M20" s="64"/>
      <c r="N20" s="64"/>
      <c r="O20" s="64"/>
      <c r="P20" s="64"/>
    </row>
    <row r="21" ht="18" customHeight="true">
      <c r="A21" s="78" t="s">
        <v>7</v>
      </c>
      <c r="B21" s="92"/>
      <c r="C21" s="92"/>
      <c r="D21" s="92"/>
      <c r="E21" s="116" t="n">
        <v>0</v>
      </c>
      <c r="F21" s="126" t="n">
        <v>112</v>
      </c>
      <c r="G21" s="116" t="n">
        <v>0</v>
      </c>
      <c r="H21" s="116" t="n">
        <v>0</v>
      </c>
      <c r="I21" s="126" t="n">
        <v>8</v>
      </c>
      <c r="J21" s="116" t="n">
        <v>0</v>
      </c>
      <c r="K21" s="139"/>
      <c r="L21" s="64"/>
      <c r="M21" s="64"/>
      <c r="N21" s="64"/>
      <c r="O21" s="64"/>
      <c r="P21" s="64"/>
    </row>
    <row r="22" ht="18" customHeight="true">
      <c r="A22" s="78" t="s">
        <v>8</v>
      </c>
      <c r="B22" s="92"/>
      <c r="C22" s="92"/>
      <c r="D22" s="92"/>
      <c r="E22" s="116" t="n">
        <v>0</v>
      </c>
      <c r="F22" s="126" t="n">
        <v>315698</v>
      </c>
      <c r="G22" s="116" t="n">
        <v>0</v>
      </c>
      <c r="H22" s="116" t="n">
        <v>0</v>
      </c>
      <c r="I22" s="126" t="n">
        <v>96300</v>
      </c>
      <c r="J22" s="116" t="n">
        <v>0</v>
      </c>
      <c r="K22" s="139"/>
      <c r="L22" s="64"/>
      <c r="M22" s="64"/>
      <c r="N22" s="64"/>
      <c r="O22" s="64"/>
      <c r="P22" s="64"/>
    </row>
    <row r="23" ht="18" customHeight="true">
      <c r="A23" s="73" t="s">
        <v>9</v>
      </c>
      <c r="B23" s="73"/>
      <c r="C23" s="73"/>
      <c r="D23" s="78"/>
      <c r="E23" s="116" t="n">
        <v>0</v>
      </c>
      <c r="F23" s="126" t="n">
        <v>4050116</v>
      </c>
      <c r="G23" s="116" t="n">
        <v>0</v>
      </c>
      <c r="H23" s="116" t="n">
        <v>0</v>
      </c>
      <c r="I23" s="126" t="n">
        <v>1350457</v>
      </c>
      <c r="J23" s="116" t="n">
        <v>0</v>
      </c>
      <c r="K23" s="139"/>
      <c r="L23" s="64"/>
      <c r="M23" s="64"/>
      <c r="N23" s="64"/>
      <c r="O23" s="64"/>
      <c r="P23" s="64"/>
    </row>
    <row r="24" ht="18" customHeight="true">
      <c r="A24" s="79" t="s">
        <v>14</v>
      </c>
      <c r="B24" s="93"/>
      <c r="C24" s="93"/>
      <c r="D24" s="93"/>
      <c r="E24" s="93"/>
      <c r="F24" s="127"/>
      <c r="G24" s="127"/>
      <c r="H24" s="127"/>
      <c r="I24" s="127"/>
      <c r="J24" s="127"/>
      <c r="K24" s="127"/>
      <c r="L24" s="64"/>
      <c r="M24" s="64"/>
      <c r="N24" s="64"/>
      <c r="O24" s="64"/>
      <c r="P24" s="64"/>
    </row>
    <row r="25" ht="37.5" customHeight="true">
      <c r="A25" s="80" t="s">
        <v>56</v>
      </c>
      <c r="B25" s="80"/>
      <c r="C25" s="97"/>
      <c r="D25" s="107" t="s">
        <v>61</v>
      </c>
      <c r="E25" s="107" t="s">
        <v>65</v>
      </c>
      <c r="F25" s="107" t="s">
        <v>69</v>
      </c>
      <c r="G25" s="19" t="s">
        <v>73</v>
      </c>
      <c r="H25" s="19" t="s">
        <v>76</v>
      </c>
      <c r="I25" s="19" t="s">
        <v>78</v>
      </c>
      <c r="J25" s="19" t="s">
        <v>44</v>
      </c>
      <c r="K25" s="140" t="s">
        <v>81</v>
      </c>
      <c r="L25" s="64"/>
      <c r="M25" s="64"/>
      <c r="N25" s="64"/>
      <c r="O25" s="64"/>
      <c r="P25" s="64"/>
    </row>
    <row r="26" ht="18" customHeight="true">
      <c r="A26" s="73" t="s">
        <v>7</v>
      </c>
      <c r="B26" s="73"/>
      <c r="C26" s="78"/>
      <c r="D26" s="108" t="n">
        <v>156</v>
      </c>
      <c r="E26" s="117" t="n">
        <v>0</v>
      </c>
      <c r="F26" s="108" t="n">
        <v>3</v>
      </c>
      <c r="G26" s="108" t="n">
        <v>38</v>
      </c>
      <c r="H26" s="108" t="n">
        <v>111</v>
      </c>
      <c r="I26" s="108" t="n">
        <v>4</v>
      </c>
      <c r="J26" s="117" t="n">
        <v>0</v>
      </c>
      <c r="K26" s="141" t="n">
        <v>0</v>
      </c>
      <c r="L26" s="64"/>
      <c r="M26" s="64"/>
      <c r="N26" s="64"/>
      <c r="O26" s="64"/>
      <c r="P26" s="64"/>
    </row>
    <row r="27" ht="18" customHeight="true">
      <c r="A27" s="73" t="s">
        <v>11</v>
      </c>
      <c r="B27" s="73"/>
      <c r="C27" s="78"/>
      <c r="D27" s="108" t="n">
        <v>338</v>
      </c>
      <c r="E27" s="117" t="n">
        <v>0</v>
      </c>
      <c r="F27" s="108" t="n">
        <v>3</v>
      </c>
      <c r="G27" s="108" t="n">
        <v>51</v>
      </c>
      <c r="H27" s="108" t="n">
        <v>280</v>
      </c>
      <c r="I27" s="108" t="n">
        <v>4</v>
      </c>
      <c r="J27" s="117" t="n">
        <v>0</v>
      </c>
      <c r="K27" s="141" t="n">
        <v>0</v>
      </c>
      <c r="L27" s="64"/>
      <c r="M27" s="64"/>
      <c r="N27" s="64"/>
      <c r="O27" s="64"/>
      <c r="P27" s="64"/>
    </row>
    <row r="28" ht="18" customHeight="true">
      <c r="A28" s="73" t="s">
        <v>8</v>
      </c>
      <c r="B28" s="73"/>
      <c r="C28" s="78"/>
      <c r="D28" s="108" t="n">
        <v>497034</v>
      </c>
      <c r="E28" s="117" t="n">
        <v>0</v>
      </c>
      <c r="F28" s="108" t="n">
        <v>256</v>
      </c>
      <c r="G28" s="108" t="n">
        <v>107215</v>
      </c>
      <c r="H28" s="108" t="n">
        <v>379868</v>
      </c>
      <c r="I28" s="108" t="n">
        <v>9695</v>
      </c>
      <c r="J28" s="117" t="n">
        <v>0</v>
      </c>
      <c r="K28" s="141" t="n">
        <v>0</v>
      </c>
      <c r="L28" s="64"/>
      <c r="M28" s="64"/>
      <c r="N28" s="64"/>
      <c r="O28" s="64"/>
      <c r="P28" s="64"/>
    </row>
    <row r="29" ht="18" customHeight="true">
      <c r="A29" s="73" t="s">
        <v>9</v>
      </c>
      <c r="B29" s="73"/>
      <c r="C29" s="78"/>
      <c r="D29" s="108" t="n">
        <v>6079079</v>
      </c>
      <c r="E29" s="117" t="n">
        <v>0</v>
      </c>
      <c r="F29" s="108" t="n">
        <v>1148</v>
      </c>
      <c r="G29" s="108" t="n">
        <v>1384430</v>
      </c>
      <c r="H29" s="108" t="n">
        <v>4623709</v>
      </c>
      <c r="I29" s="108" t="n">
        <v>69792</v>
      </c>
      <c r="J29" s="117" t="n">
        <v>0</v>
      </c>
      <c r="K29" s="141" t="n">
        <v>0</v>
      </c>
      <c r="L29" s="64"/>
      <c r="M29" s="64"/>
      <c r="N29" s="64"/>
      <c r="O29" s="64"/>
      <c r="P29" s="64"/>
    </row>
    <row r="30" ht="16.5" customHeight="true">
      <c r="A30" s="74"/>
      <c r="B30" s="94"/>
      <c r="C30" s="94"/>
      <c r="D30" s="94"/>
      <c r="E30" s="94"/>
      <c r="F30" s="128"/>
      <c r="G30" s="128"/>
      <c r="H30" s="128"/>
      <c r="I30" s="128"/>
      <c r="J30" s="128"/>
      <c r="K30" s="128"/>
      <c r="L30" s="64"/>
      <c r="M30" s="64"/>
      <c r="N30" s="64"/>
      <c r="O30" s="64"/>
      <c r="P30" s="64"/>
    </row>
    <row r="31" ht="16.5" customHeight="true">
      <c r="A31" s="75"/>
      <c r="B31" s="95"/>
      <c r="C31" s="95"/>
      <c r="D31" s="95"/>
      <c r="E31" s="95"/>
      <c r="F31" s="109"/>
      <c r="G31" s="109"/>
      <c r="H31" s="109"/>
      <c r="I31" s="109"/>
      <c r="J31" s="109"/>
      <c r="K31" s="109"/>
      <c r="L31" s="64"/>
      <c r="M31" s="64"/>
      <c r="N31" s="64"/>
      <c r="O31" s="64"/>
      <c r="P31" s="64"/>
    </row>
    <row r="32" ht="16.5" customHeight="true">
      <c r="A32" s="75"/>
      <c r="B32" s="95"/>
      <c r="C32" s="95"/>
      <c r="D32" s="95"/>
      <c r="E32" s="95"/>
      <c r="F32" s="109"/>
      <c r="G32" s="109"/>
      <c r="H32" s="109"/>
      <c r="I32" s="109"/>
      <c r="J32" s="109"/>
      <c r="K32" s="109"/>
      <c r="L32" s="64"/>
      <c r="M32" s="64"/>
      <c r="N32" s="64"/>
      <c r="O32" s="64"/>
      <c r="P32" s="64"/>
    </row>
    <row r="33" ht="16.5" customHeight="true">
      <c r="A33" s="75"/>
      <c r="B33" s="95"/>
      <c r="C33" s="95"/>
      <c r="D33" s="95"/>
      <c r="E33" s="95"/>
      <c r="F33" s="109"/>
      <c r="G33" s="109"/>
      <c r="H33" s="109"/>
      <c r="I33" s="109"/>
      <c r="J33" s="109"/>
      <c r="K33" s="109"/>
      <c r="L33" s="64"/>
      <c r="M33" s="64"/>
      <c r="N33" s="64"/>
      <c r="O33" s="64"/>
      <c r="P33" s="64"/>
    </row>
    <row r="34" ht="16.5" customHeight="true">
      <c r="A34" s="75"/>
      <c r="B34" s="95"/>
      <c r="C34" s="95"/>
      <c r="D34" s="95"/>
      <c r="E34" s="95"/>
      <c r="F34" s="109"/>
      <c r="G34" s="109"/>
      <c r="H34" s="109"/>
      <c r="I34" s="109"/>
      <c r="J34" s="109"/>
      <c r="K34" s="109"/>
      <c r="L34" s="64"/>
      <c r="M34" s="64"/>
      <c r="N34" s="64"/>
      <c r="O34" s="64"/>
      <c r="P34" s="64"/>
    </row>
    <row r="35" ht="18" customHeight="true">
      <c r="A35" s="81" t="s">
        <v>12</v>
      </c>
      <c r="B35" s="95"/>
      <c r="C35" s="95"/>
      <c r="D35" s="109"/>
      <c r="E35" s="109"/>
      <c r="F35" s="109"/>
      <c r="G35" s="109"/>
      <c r="H35" s="109"/>
      <c r="I35" s="109"/>
      <c r="J35" s="109"/>
      <c r="K35" s="109"/>
      <c r="L35" s="64"/>
      <c r="M35" s="64"/>
      <c r="N35" s="64"/>
      <c r="O35" s="64"/>
      <c r="P35" s="64"/>
    </row>
    <row r="36" ht="18" customHeight="true">
      <c r="A36" s="82" t="s">
        <v>5</v>
      </c>
      <c r="B36" s="96"/>
      <c r="C36" s="96"/>
      <c r="D36" s="110"/>
      <c r="E36" s="110"/>
      <c r="F36" s="110"/>
      <c r="G36" s="110"/>
      <c r="H36" s="132"/>
      <c r="I36" s="132"/>
      <c r="J36" s="132"/>
      <c r="K36" s="132"/>
      <c r="L36" s="64"/>
      <c r="M36" s="64"/>
      <c r="N36" s="64"/>
      <c r="O36" s="64"/>
      <c r="P36" s="64"/>
    </row>
    <row r="37" ht="35.25" customHeight="true">
      <c r="A37" s="80" t="s">
        <v>56</v>
      </c>
      <c r="B37" s="97"/>
      <c r="C37" s="102" t="s">
        <v>60</v>
      </c>
      <c r="D37" s="102"/>
      <c r="E37" s="102"/>
      <c r="F37" s="102" t="s">
        <v>70</v>
      </c>
      <c r="G37" s="102"/>
      <c r="H37" s="102"/>
      <c r="I37" s="134" t="s">
        <v>79</v>
      </c>
      <c r="J37" s="134"/>
      <c r="K37" s="134"/>
      <c r="L37" s="64"/>
      <c r="M37" s="64"/>
      <c r="N37" s="64"/>
      <c r="O37" s="64"/>
      <c r="P37" s="64"/>
    </row>
    <row r="38" ht="18" customHeight="true">
      <c r="A38" s="73" t="s">
        <v>7</v>
      </c>
      <c r="B38" s="78"/>
      <c r="C38" s="103" t="n">
        <f>B41</f>
        <v>24</v>
      </c>
      <c r="D38" s="103"/>
      <c r="E38" s="103"/>
      <c r="F38" s="103" t="n">
        <f>C41</f>
        <v>13</v>
      </c>
      <c r="G38" s="103"/>
      <c r="H38" s="103"/>
      <c r="I38" s="135" t="n">
        <f>D41</f>
        <v>11</v>
      </c>
      <c r="J38" s="135"/>
      <c r="K38" s="135"/>
      <c r="L38" s="64"/>
      <c r="M38" s="64"/>
      <c r="N38" s="64"/>
      <c r="O38" s="64"/>
      <c r="P38" s="64"/>
    </row>
    <row r="39" ht="18" customHeight="true">
      <c r="A39" s="73" t="s">
        <v>13</v>
      </c>
      <c r="B39" s="78"/>
      <c r="C39" s="103" t="n">
        <f>B42</f>
        <v>37</v>
      </c>
      <c r="D39" s="103"/>
      <c r="E39" s="103"/>
      <c r="F39" s="103" t="n">
        <f>C42</f>
        <v>16</v>
      </c>
      <c r="G39" s="103"/>
      <c r="H39" s="103"/>
      <c r="I39" s="135" t="n">
        <f>D42</f>
        <v>21</v>
      </c>
      <c r="J39" s="135"/>
      <c r="K39" s="135"/>
      <c r="L39" s="64"/>
      <c r="M39" s="64"/>
      <c r="N39" s="64"/>
      <c r="O39" s="64"/>
      <c r="P39" s="64"/>
    </row>
    <row r="40" ht="18" customHeight="true">
      <c r="A40" s="73" t="s">
        <v>8</v>
      </c>
      <c r="B40" s="78"/>
      <c r="C40" s="103" t="n">
        <f>B43</f>
        <v>12354</v>
      </c>
      <c r="D40" s="103"/>
      <c r="E40" s="103"/>
      <c r="F40" s="103" t="n">
        <f>C43</f>
        <v>3348</v>
      </c>
      <c r="G40" s="103"/>
      <c r="H40" s="103"/>
      <c r="I40" s="135" t="n">
        <f>D43</f>
        <v>9006</v>
      </c>
      <c r="J40" s="135"/>
      <c r="K40" s="135"/>
      <c r="L40" s="64"/>
      <c r="M40" s="64"/>
      <c r="N40" s="64"/>
      <c r="O40" s="64"/>
      <c r="P40" s="64"/>
    </row>
    <row r="41" ht="16.5" customHeight="true">
      <c r="A41" s="74"/>
      <c r="B41" s="98" t="n">
        <v>24</v>
      </c>
      <c r="C41" s="98" t="n">
        <v>13</v>
      </c>
      <c r="D41" s="98" t="n">
        <v>11</v>
      </c>
      <c r="E41" s="94"/>
      <c r="F41" s="94"/>
      <c r="G41" s="94"/>
      <c r="H41" s="94"/>
      <c r="I41" s="94"/>
      <c r="J41" s="137"/>
      <c r="K41" s="137"/>
      <c r="L41" s="64"/>
      <c r="M41" s="64"/>
      <c r="N41" s="64"/>
      <c r="O41" s="64"/>
      <c r="P41" s="64"/>
    </row>
    <row r="42" ht="16.5" customHeight="true">
      <c r="A42" s="75"/>
      <c r="B42" s="99" t="n">
        <v>37</v>
      </c>
      <c r="C42" s="99" t="n">
        <v>16</v>
      </c>
      <c r="D42" s="99" t="n">
        <v>21</v>
      </c>
      <c r="E42" s="95"/>
      <c r="F42" s="95"/>
      <c r="G42" s="95"/>
      <c r="H42" s="95"/>
      <c r="I42" s="95"/>
      <c r="J42" s="138"/>
      <c r="K42" s="138"/>
      <c r="L42" s="64"/>
      <c r="M42" s="64"/>
      <c r="N42" s="64"/>
      <c r="O42" s="64"/>
      <c r="P42" s="64"/>
    </row>
    <row r="43" ht="16.5" customHeight="true">
      <c r="A43" s="75"/>
      <c r="B43" s="99" t="n">
        <v>12354</v>
      </c>
      <c r="C43" s="99" t="n">
        <v>3348</v>
      </c>
      <c r="D43" s="99" t="n">
        <v>9006</v>
      </c>
      <c r="E43" s="95"/>
      <c r="F43" s="95"/>
      <c r="G43" s="95"/>
      <c r="H43" s="95"/>
      <c r="I43" s="95"/>
      <c r="J43" s="138"/>
      <c r="K43" s="138"/>
      <c r="L43" s="64"/>
      <c r="M43" s="64"/>
      <c r="N43" s="64"/>
      <c r="O43" s="64"/>
      <c r="P43" s="64"/>
    </row>
    <row r="44" ht="18" customHeight="true">
      <c r="A44" s="82" t="s">
        <v>14</v>
      </c>
      <c r="B44" s="96"/>
      <c r="C44" s="96"/>
      <c r="D44" s="96"/>
      <c r="E44" s="96"/>
      <c r="F44" s="110"/>
      <c r="G44" s="110"/>
      <c r="H44" s="110"/>
      <c r="I44" s="110"/>
      <c r="J44" s="110"/>
      <c r="K44" s="110"/>
      <c r="L44" s="64"/>
      <c r="M44" s="64"/>
      <c r="N44" s="64"/>
      <c r="O44" s="64"/>
      <c r="P44" s="64"/>
    </row>
    <row r="45" ht="33.75" customHeight="true">
      <c r="A45" s="80" t="s">
        <v>56</v>
      </c>
      <c r="B45" s="80"/>
      <c r="C45" s="97"/>
      <c r="D45" s="111" t="str">
        <f>D25</f>
        <v>總          計</v>
      </c>
      <c r="E45" s="111" t="str">
        <f>E25</f>
        <v>磚　　構　　造</v>
      </c>
      <c r="F45" s="111" t="str">
        <f>F25</f>
        <v>木　　構　　造</v>
      </c>
      <c r="G45" s="104" t="str">
        <f>G25</f>
        <v>鋼　　構　　造</v>
      </c>
      <c r="H45" s="104" t="str">
        <f>H25</f>
        <v>混凝土(含鋼筋
混泥土)構造</v>
      </c>
      <c r="I45" s="104" t="str">
        <f>I25</f>
        <v>鋼骨鋼筋混
凝土構造</v>
      </c>
      <c r="J45" s="104" t="str">
        <f>J25</f>
        <v>冷軋型鋼構造</v>
      </c>
      <c r="K45" s="142" t="str">
        <f>K25</f>
        <v>其          他</v>
      </c>
      <c r="L45" s="64"/>
      <c r="M45" s="64"/>
      <c r="N45" s="64"/>
      <c r="O45" s="64"/>
      <c r="P45" s="64"/>
    </row>
    <row r="46" ht="18" customHeight="true">
      <c r="A46" s="73" t="s">
        <v>7</v>
      </c>
      <c r="B46" s="73"/>
      <c r="C46" s="78"/>
      <c r="D46" s="108" t="n">
        <v>24</v>
      </c>
      <c r="E46" s="108" t="n">
        <v>12</v>
      </c>
      <c r="F46" s="117" t="n">
        <v>0</v>
      </c>
      <c r="G46" s="108" t="n">
        <v>4</v>
      </c>
      <c r="H46" s="108" t="n">
        <v>7</v>
      </c>
      <c r="I46" s="108" t="n">
        <v>1</v>
      </c>
      <c r="J46" s="117" t="n">
        <v>0</v>
      </c>
      <c r="K46" s="141" t="n">
        <v>0</v>
      </c>
      <c r="L46" s="64"/>
      <c r="M46" s="64"/>
      <c r="N46" s="64"/>
      <c r="O46" s="64"/>
      <c r="P46" s="64"/>
    </row>
    <row r="47" ht="18" customHeight="true">
      <c r="A47" s="73" t="s">
        <v>11</v>
      </c>
      <c r="B47" s="73"/>
      <c r="C47" s="78"/>
      <c r="D47" s="108" t="n">
        <v>37</v>
      </c>
      <c r="E47" s="108" t="n">
        <v>20</v>
      </c>
      <c r="F47" s="117" t="n">
        <v>0</v>
      </c>
      <c r="G47" s="108" t="n">
        <v>6</v>
      </c>
      <c r="H47" s="108" t="n">
        <v>10</v>
      </c>
      <c r="I47" s="108" t="n">
        <v>1</v>
      </c>
      <c r="J47" s="117" t="n">
        <v>0</v>
      </c>
      <c r="K47" s="141" t="n">
        <v>0</v>
      </c>
      <c r="L47" s="64"/>
      <c r="M47" s="64"/>
      <c r="N47" s="64"/>
      <c r="O47" s="64"/>
      <c r="P47" s="64"/>
    </row>
    <row r="48" ht="18" customHeight="true">
      <c r="A48" s="73" t="s">
        <v>8</v>
      </c>
      <c r="B48" s="73"/>
      <c r="C48" s="78"/>
      <c r="D48" s="108" t="n">
        <v>12354</v>
      </c>
      <c r="E48" s="108" t="n">
        <v>3633</v>
      </c>
      <c r="F48" s="117" t="n">
        <v>0</v>
      </c>
      <c r="G48" s="108" t="n">
        <v>2348</v>
      </c>
      <c r="H48" s="108" t="n">
        <v>6355</v>
      </c>
      <c r="I48" s="108" t="n">
        <v>18</v>
      </c>
      <c r="J48" s="117" t="n">
        <v>0</v>
      </c>
      <c r="K48" s="141" t="n">
        <v>0</v>
      </c>
      <c r="L48" s="64"/>
      <c r="M48" s="64"/>
      <c r="N48" s="64"/>
      <c r="O48" s="64"/>
      <c r="P48" s="64"/>
    </row>
    <row r="49" ht="16.5" customHeight="true">
      <c r="A49" s="83"/>
      <c r="B49" s="83"/>
      <c r="C49" s="83"/>
      <c r="D49" s="89"/>
      <c r="E49" s="89"/>
      <c r="F49" s="89"/>
      <c r="G49" s="121"/>
      <c r="H49" s="121"/>
      <c r="I49" s="121"/>
      <c r="J49" s="121"/>
      <c r="K49" s="121"/>
      <c r="L49" s="64"/>
      <c r="M49" s="64"/>
      <c r="N49" s="64"/>
      <c r="O49" s="64"/>
      <c r="P49" s="64"/>
    </row>
    <row r="50" ht="16.5" customHeight="true">
      <c r="A50" s="84"/>
      <c r="B50" s="84"/>
      <c r="C50" s="84"/>
      <c r="D50" s="90"/>
      <c r="E50" s="90"/>
      <c r="F50" s="90"/>
      <c r="G50" s="122"/>
      <c r="H50" s="122"/>
      <c r="I50" s="122"/>
      <c r="J50" s="122"/>
      <c r="K50" s="122"/>
      <c r="L50" s="64"/>
      <c r="M50" s="64"/>
      <c r="N50" s="64"/>
      <c r="O50" s="64"/>
      <c r="P50" s="64"/>
    </row>
    <row r="51" ht="16.5" customHeight="true">
      <c r="A51" s="84"/>
      <c r="B51" s="84"/>
      <c r="C51" s="84"/>
      <c r="D51" s="90"/>
      <c r="E51" s="90"/>
      <c r="F51" s="90"/>
      <c r="G51" s="122"/>
      <c r="H51" s="122"/>
      <c r="I51" s="122"/>
      <c r="J51" s="122"/>
      <c r="K51" s="122"/>
      <c r="L51" s="64"/>
      <c r="M51" s="64"/>
      <c r="N51" s="64"/>
      <c r="O51" s="64"/>
      <c r="P51" s="64"/>
    </row>
    <row r="52" ht="44.25" customHeight="true">
      <c r="A52" s="85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64"/>
      <c r="M52" s="64"/>
      <c r="N52" s="64"/>
      <c r="O52" s="64"/>
      <c r="P52" s="64"/>
    </row>
    <row r="53" ht="18" customHeight="true">
      <c r="A53" s="86" t="str">
        <f>IF(LEN(A2)&gt;0, "資料來源："&amp;A2, "")</f>
        <v>資料來源：依據縣(市)政府、處、局資料彙編。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64"/>
      <c r="M53" s="64"/>
      <c r="N53" s="64"/>
      <c r="O53" s="64"/>
      <c r="P53" s="64"/>
    </row>
    <row r="54" ht="18" customHeight="true">
      <c r="A54" s="87" t="str">
        <f>IF(LEN(A2)&gt;0, "填表說明："&amp;D2, "")</f>
        <v>填表說明：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64"/>
      <c r="M54" s="64"/>
      <c r="N54" s="64"/>
      <c r="O54" s="64"/>
      <c r="P54" s="64"/>
    </row>
    <row r="55" ht="18" customHeight="true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ht="18" customHeight="true">
      <c r="A56" s="87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64"/>
      <c r="M56" s="64"/>
      <c r="N56" s="64"/>
      <c r="O56" s="64"/>
      <c r="P56" s="64"/>
    </row>
    <row r="57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</row>
    <row r="80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</row>
    <row r="86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</row>
    <row r="89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</row>
    <row r="90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</row>
    <row r="9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</row>
    <row r="9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</row>
    <row r="93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</row>
    <row r="9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</row>
    <row r="96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</row>
    <row r="97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</row>
    <row r="98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</row>
    <row r="99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</row>
    <row r="100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</row>
    <row r="10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</sheetData>
  <mergeCells>
    <mergeCell ref="A3:D3"/>
    <mergeCell ref="A4:D4"/>
    <mergeCell ref="A5:K5"/>
    <mergeCell ref="A6:K6"/>
    <mergeCell ref="A9:C10"/>
    <mergeCell ref="D9:D10"/>
    <mergeCell ref="E9:E10"/>
    <mergeCell ref="F9:F10"/>
    <mergeCell ref="G9:G10"/>
    <mergeCell ref="H9:H10"/>
    <mergeCell ref="J19:K20"/>
    <mergeCell ref="I9:I10"/>
    <mergeCell ref="J9:J10"/>
    <mergeCell ref="K9:K10"/>
    <mergeCell ref="A11:C11"/>
    <mergeCell ref="A12:C12"/>
    <mergeCell ref="A13:C13"/>
    <mergeCell ref="A18:D20"/>
    <mergeCell ref="E18:G18"/>
    <mergeCell ref="H18:H20"/>
    <mergeCell ref="I18:I20"/>
    <mergeCell ref="E19:E20"/>
    <mergeCell ref="A21:D21"/>
    <mergeCell ref="J21:K21"/>
    <mergeCell ref="A22:D22"/>
    <mergeCell ref="J22:K22"/>
    <mergeCell ref="A23:D23"/>
    <mergeCell ref="J23:K23"/>
    <mergeCell ref="A25:C25"/>
    <mergeCell ref="A26:C26"/>
    <mergeCell ref="A27:C27"/>
    <mergeCell ref="A28:C28"/>
    <mergeCell ref="A29:C29"/>
    <mergeCell ref="F37:H37"/>
    <mergeCell ref="I37:K37"/>
    <mergeCell ref="A38:B38"/>
    <mergeCell ref="C38:E38"/>
    <mergeCell ref="F38:H38"/>
    <mergeCell ref="I38:K38"/>
    <mergeCell ref="A37:B37"/>
    <mergeCell ref="C37:E37"/>
    <mergeCell ref="A39:B39"/>
    <mergeCell ref="C39:E39"/>
    <mergeCell ref="F39:H39"/>
    <mergeCell ref="I39:K39"/>
    <mergeCell ref="A40:B40"/>
    <mergeCell ref="C40:E40"/>
    <mergeCell ref="F40:H40"/>
    <mergeCell ref="I40:K40"/>
    <mergeCell ref="A54:K54"/>
    <mergeCell ref="A45:C45"/>
    <mergeCell ref="A46:C46"/>
    <mergeCell ref="A47:C47"/>
    <mergeCell ref="A48:C48"/>
    <mergeCell ref="A52:K52"/>
    <mergeCell ref="A53:K5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